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1600" windowHeight="9765" activeTab="1"/>
  </bookViews>
  <sheets>
    <sheet name="端午" sheetId="1" r:id="rId1"/>
    <sheet name="中秋" sheetId="2" r:id="rId2"/>
  </sheets>
  <calcPr calcId="144525"/>
</workbook>
</file>

<file path=xl/calcChain.xml><?xml version="1.0" encoding="utf-8"?>
<calcChain xmlns="http://schemas.openxmlformats.org/spreadsheetml/2006/main">
  <c r="P36" i="2"/>
  <c r="O36"/>
  <c r="N36"/>
  <c r="M36"/>
  <c r="L36"/>
  <c r="K36"/>
  <c r="J36"/>
  <c r="I36"/>
  <c r="H36"/>
  <c r="G36"/>
  <c r="F36"/>
  <c r="E36"/>
  <c r="L32"/>
  <c r="J32"/>
  <c r="G32"/>
  <c r="L31"/>
  <c r="J31"/>
  <c r="G31"/>
  <c r="L30"/>
  <c r="J30"/>
  <c r="G30"/>
  <c r="L29"/>
  <c r="J29"/>
  <c r="G29"/>
  <c r="L28"/>
  <c r="J28"/>
  <c r="G28"/>
  <c r="L27"/>
  <c r="J27"/>
  <c r="G27"/>
  <c r="L26"/>
  <c r="J26"/>
  <c r="G26"/>
  <c r="L25"/>
  <c r="J25"/>
  <c r="G25"/>
  <c r="L24"/>
  <c r="J24"/>
  <c r="G24"/>
  <c r="L23"/>
  <c r="J23"/>
  <c r="G23"/>
  <c r="L22"/>
  <c r="J22"/>
  <c r="G22"/>
  <c r="L21"/>
  <c r="J21"/>
  <c r="G21"/>
  <c r="L20"/>
  <c r="J20"/>
  <c r="G20"/>
  <c r="L19"/>
  <c r="J19"/>
  <c r="G19"/>
  <c r="L18"/>
  <c r="J18"/>
  <c r="G18"/>
  <c r="L17"/>
  <c r="J17"/>
  <c r="G17"/>
  <c r="L16"/>
  <c r="J16"/>
  <c r="G16"/>
  <c r="L15"/>
  <c r="J15"/>
  <c r="G15"/>
  <c r="L14"/>
  <c r="J14"/>
  <c r="G14"/>
  <c r="L13"/>
  <c r="J13"/>
  <c r="G13"/>
  <c r="L12"/>
  <c r="J12"/>
  <c r="G12"/>
  <c r="L11"/>
  <c r="J11"/>
  <c r="G11"/>
  <c r="L10"/>
  <c r="J10"/>
  <c r="G10"/>
  <c r="L9"/>
  <c r="J9"/>
  <c r="G9"/>
  <c r="L8"/>
  <c r="J8"/>
  <c r="G8"/>
  <c r="L7"/>
  <c r="J7"/>
  <c r="G7"/>
  <c r="L6"/>
  <c r="J6"/>
  <c r="G6"/>
  <c r="L5"/>
  <c r="J5"/>
  <c r="G5"/>
  <c r="Q19" i="1"/>
  <c r="P19"/>
  <c r="O19"/>
  <c r="N19"/>
  <c r="M19"/>
  <c r="L19"/>
  <c r="K19"/>
  <c r="J19"/>
  <c r="I19"/>
  <c r="H19"/>
  <c r="G19"/>
  <c r="F19"/>
  <c r="E19"/>
  <c r="M15"/>
  <c r="K15"/>
  <c r="G15"/>
  <c r="M14"/>
  <c r="K14"/>
  <c r="G14"/>
  <c r="M13"/>
  <c r="K13"/>
  <c r="G13"/>
  <c r="M12"/>
  <c r="K12"/>
  <c r="G12"/>
  <c r="M11"/>
  <c r="K11"/>
  <c r="G11"/>
  <c r="M10"/>
  <c r="K10"/>
  <c r="G10"/>
  <c r="M9"/>
  <c r="K9"/>
  <c r="G9"/>
  <c r="M8"/>
  <c r="K8"/>
  <c r="G8"/>
  <c r="M7"/>
  <c r="K7"/>
  <c r="G7"/>
  <c r="M6"/>
  <c r="K6"/>
  <c r="G6"/>
  <c r="M5"/>
  <c r="K5"/>
  <c r="G5"/>
</calcChain>
</file>

<file path=xl/sharedStrings.xml><?xml version="1.0" encoding="utf-8"?>
<sst xmlns="http://schemas.openxmlformats.org/spreadsheetml/2006/main" count="116" uniqueCount="68">
  <si>
    <t>18年端午销售明细表</t>
  </si>
  <si>
    <t>2018年</t>
  </si>
  <si>
    <t>时间</t>
  </si>
  <si>
    <t>客户单位</t>
  </si>
  <si>
    <t>产品名称</t>
  </si>
  <si>
    <t>数量</t>
  </si>
  <si>
    <t>进价</t>
  </si>
  <si>
    <t>货款</t>
  </si>
  <si>
    <t>短途运费</t>
  </si>
  <si>
    <t>税</t>
  </si>
  <si>
    <t>出货价</t>
  </si>
  <si>
    <t>销售额</t>
  </si>
  <si>
    <t>返利</t>
  </si>
  <si>
    <t>利润</t>
  </si>
  <si>
    <t>收款情况</t>
  </si>
  <si>
    <t>开票公司</t>
  </si>
  <si>
    <t>备注</t>
  </si>
  <si>
    <t>月</t>
  </si>
  <si>
    <t>日</t>
  </si>
  <si>
    <t>实收款</t>
  </si>
  <si>
    <t>应收收款</t>
  </si>
  <si>
    <t>仟丝缘丁勇</t>
  </si>
  <si>
    <t>平安福粽</t>
  </si>
  <si>
    <t>粽意飘香</t>
  </si>
  <si>
    <t>仟丝缘任春燕</t>
  </si>
  <si>
    <t>文武</t>
  </si>
  <si>
    <t>珍品礼粽</t>
  </si>
  <si>
    <t>仟丝缘周总</t>
  </si>
  <si>
    <t>南粤银行-南岸</t>
  </si>
  <si>
    <t>仟丝缘学校</t>
  </si>
  <si>
    <t>一见棕情</t>
  </si>
  <si>
    <t>南粤银行-沙坪坝</t>
  </si>
  <si>
    <t>蒋元党</t>
  </si>
  <si>
    <t>廖姐</t>
  </si>
  <si>
    <t>仟丝缘-仁怀</t>
  </si>
  <si>
    <t>合计：</t>
  </si>
  <si>
    <t>18年中秋销售明细表</t>
  </si>
  <si>
    <t>赠送</t>
  </si>
  <si>
    <t>任春燕</t>
  </si>
  <si>
    <t>幸福团圆</t>
  </si>
  <si>
    <t>赠送3盒</t>
  </si>
  <si>
    <t>李世红</t>
  </si>
  <si>
    <t>丁勇</t>
  </si>
  <si>
    <t>一生平安</t>
  </si>
  <si>
    <t>乐享团圆</t>
  </si>
  <si>
    <t>赠送1盒</t>
  </si>
  <si>
    <t>周神州</t>
  </si>
  <si>
    <t>赠送8盒</t>
  </si>
  <si>
    <t>雷玲</t>
  </si>
  <si>
    <t>赠送4盒</t>
  </si>
  <si>
    <t>万州.叶宗美</t>
  </si>
  <si>
    <t>吴晓琴</t>
  </si>
  <si>
    <t>南粤银行</t>
  </si>
  <si>
    <t>七星伴月</t>
  </si>
  <si>
    <t>一份心意</t>
  </si>
  <si>
    <t>范姐</t>
  </si>
  <si>
    <t>赠送2盒</t>
  </si>
  <si>
    <t>谭小芸</t>
  </si>
  <si>
    <t>云阳-叶丹</t>
  </si>
  <si>
    <t>沁园168</t>
  </si>
  <si>
    <t>花好月圆168</t>
  </si>
  <si>
    <t>礼到福到</t>
  </si>
  <si>
    <t>君马汽车</t>
  </si>
  <si>
    <t>尊享礼</t>
  </si>
  <si>
    <t>许刚</t>
  </si>
  <si>
    <t>福满天下</t>
  </si>
  <si>
    <t>美的</t>
  </si>
  <si>
    <t>备注：</t>
  </si>
</sst>
</file>

<file path=xl/styles.xml><?xml version="1.0" encoding="utf-8"?>
<styleSheet xmlns="http://schemas.openxmlformats.org/spreadsheetml/2006/main">
  <numFmts count="2">
    <numFmt numFmtId="176" formatCode="0.00_ "/>
    <numFmt numFmtId="177" formatCode="\¥#,##0.00;\¥\-#,##0.00"/>
  </numFmts>
  <fonts count="4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color rgb="FFFF0000"/>
      <name val="宋体"/>
      <charset val="134"/>
      <scheme val="minor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177" fontId="1" fillId="0" borderId="0" xfId="0" applyNumberFormat="1" applyFont="1" applyFill="1" applyAlignment="1">
      <alignment horizontal="center" vertical="center"/>
    </xf>
    <xf numFmtId="177" fontId="2" fillId="0" borderId="0" xfId="0" applyNumberFormat="1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/>
    </xf>
    <xf numFmtId="177" fontId="1" fillId="0" borderId="3" xfId="0" applyNumberFormat="1" applyFont="1" applyFill="1" applyBorder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177" fontId="1" fillId="0" borderId="2" xfId="0" applyNumberFormat="1" applyFont="1" applyFill="1" applyBorder="1" applyAlignment="1">
      <alignment horizontal="center" vertical="center"/>
    </xf>
    <xf numFmtId="177" fontId="1" fillId="0" borderId="3" xfId="0" applyNumberFormat="1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XFB93"/>
  <sheetViews>
    <sheetView workbookViewId="0">
      <selection activeCell="L25" sqref="L25"/>
    </sheetView>
  </sheetViews>
  <sheetFormatPr defaultColWidth="9" defaultRowHeight="13.5"/>
  <cols>
    <col min="1" max="2" width="2.875" style="1" customWidth="1"/>
    <col min="3" max="3" width="21" style="2" customWidth="1"/>
    <col min="4" max="4" width="12.25" style="1" customWidth="1"/>
    <col min="5" max="5" width="5.125" style="1" customWidth="1"/>
    <col min="6" max="6" width="6.625" style="1" customWidth="1"/>
    <col min="7" max="7" width="8.125" style="1" customWidth="1"/>
    <col min="8" max="8" width="4.5" style="1" customWidth="1"/>
    <col min="9" max="9" width="5.125" style="12" customWidth="1"/>
    <col min="10" max="10" width="6.625" style="1" customWidth="1"/>
    <col min="11" max="11" width="9.625" style="3" customWidth="1"/>
    <col min="12" max="12" width="8.875" style="3" customWidth="1"/>
    <col min="13" max="13" width="8.875" style="4" customWidth="1"/>
    <col min="14" max="14" width="10" style="3" customWidth="1"/>
    <col min="15" max="15" width="8.125" style="3" customWidth="1"/>
    <col min="16" max="16" width="5.25" style="1" customWidth="1"/>
    <col min="17" max="17" width="7.25" style="5" customWidth="1"/>
    <col min="18" max="16382" width="9" style="1"/>
  </cols>
  <sheetData>
    <row r="1" spans="1:17" s="1" customFormat="1" ht="30" customHeight="1">
      <c r="A1" s="15" t="s">
        <v>0</v>
      </c>
      <c r="B1" s="15"/>
      <c r="C1" s="15"/>
      <c r="D1" s="15"/>
      <c r="E1" s="15"/>
      <c r="F1" s="15"/>
      <c r="G1" s="15"/>
      <c r="H1" s="15"/>
      <c r="I1" s="16"/>
      <c r="J1" s="15"/>
      <c r="K1" s="15"/>
      <c r="L1" s="15"/>
      <c r="M1" s="17"/>
      <c r="N1" s="15"/>
      <c r="O1" s="15"/>
      <c r="P1" s="15"/>
      <c r="Q1" s="15"/>
    </row>
    <row r="2" spans="1:17" s="1" customFormat="1" ht="11.25">
      <c r="A2" s="18" t="s">
        <v>1</v>
      </c>
      <c r="B2" s="18"/>
      <c r="C2" s="18"/>
      <c r="D2" s="18"/>
      <c r="E2" s="18"/>
      <c r="F2" s="18"/>
      <c r="G2" s="18"/>
      <c r="H2" s="18"/>
      <c r="I2" s="19"/>
      <c r="J2" s="18"/>
      <c r="K2" s="18"/>
      <c r="L2" s="18"/>
      <c r="M2" s="20"/>
      <c r="N2" s="18"/>
      <c r="O2" s="18"/>
      <c r="P2" s="18"/>
      <c r="Q2" s="18"/>
    </row>
    <row r="3" spans="1:17" s="1" customFormat="1" ht="11.25">
      <c r="A3" s="21" t="s">
        <v>2</v>
      </c>
      <c r="B3" s="21"/>
      <c r="C3" s="25" t="s">
        <v>3</v>
      </c>
      <c r="D3" s="21" t="s">
        <v>4</v>
      </c>
      <c r="E3" s="21" t="s">
        <v>5</v>
      </c>
      <c r="F3" s="21" t="s">
        <v>6</v>
      </c>
      <c r="G3" s="28" t="s">
        <v>7</v>
      </c>
      <c r="H3" s="25" t="s">
        <v>8</v>
      </c>
      <c r="I3" s="30" t="s">
        <v>9</v>
      </c>
      <c r="J3" s="21" t="s">
        <v>10</v>
      </c>
      <c r="K3" s="31" t="s">
        <v>11</v>
      </c>
      <c r="L3" s="32" t="s">
        <v>12</v>
      </c>
      <c r="M3" s="34" t="s">
        <v>13</v>
      </c>
      <c r="N3" s="21" t="s">
        <v>14</v>
      </c>
      <c r="O3" s="21"/>
      <c r="P3" s="21" t="s">
        <v>15</v>
      </c>
      <c r="Q3" s="21" t="s">
        <v>16</v>
      </c>
    </row>
    <row r="4" spans="1:17" s="1" customFormat="1" ht="12.95" customHeight="1">
      <c r="A4" s="5" t="s">
        <v>17</v>
      </c>
      <c r="B4" s="5" t="s">
        <v>18</v>
      </c>
      <c r="C4" s="25"/>
      <c r="D4" s="21"/>
      <c r="E4" s="21"/>
      <c r="F4" s="21"/>
      <c r="G4" s="29"/>
      <c r="H4" s="25"/>
      <c r="I4" s="30"/>
      <c r="J4" s="21"/>
      <c r="K4" s="31"/>
      <c r="L4" s="33"/>
      <c r="M4" s="34"/>
      <c r="N4" s="9" t="s">
        <v>19</v>
      </c>
      <c r="O4" s="9" t="s">
        <v>20</v>
      </c>
      <c r="P4" s="21"/>
      <c r="Q4" s="21"/>
    </row>
    <row r="5" spans="1:17" s="1" customFormat="1" ht="18" customHeight="1">
      <c r="A5" s="5"/>
      <c r="B5" s="5"/>
      <c r="C5" s="26" t="s">
        <v>21</v>
      </c>
      <c r="D5" s="13" t="s">
        <v>22</v>
      </c>
      <c r="E5" s="5">
        <v>6</v>
      </c>
      <c r="F5" s="5">
        <v>25</v>
      </c>
      <c r="G5" s="8">
        <f>SUM(E5*F5)</f>
        <v>150</v>
      </c>
      <c r="H5" s="7"/>
      <c r="I5" s="14"/>
      <c r="J5" s="5">
        <v>35</v>
      </c>
      <c r="K5" s="9">
        <f>SUM(J5*E5)</f>
        <v>210</v>
      </c>
      <c r="L5" s="11"/>
      <c r="M5" s="10">
        <f>SUM(K5-G5-H5-I5-L5)</f>
        <v>60</v>
      </c>
      <c r="N5" s="9"/>
      <c r="O5" s="9"/>
      <c r="P5" s="5"/>
      <c r="Q5" s="5"/>
    </row>
    <row r="6" spans="1:17" s="1" customFormat="1" ht="18" customHeight="1">
      <c r="A6" s="5"/>
      <c r="B6" s="5"/>
      <c r="C6" s="27"/>
      <c r="D6" s="13" t="s">
        <v>23</v>
      </c>
      <c r="E6" s="5">
        <v>156</v>
      </c>
      <c r="F6" s="5">
        <v>26</v>
      </c>
      <c r="G6" s="8">
        <f t="shared" ref="G6:G15" si="0">SUM(E6*F6)</f>
        <v>4056</v>
      </c>
      <c r="H6" s="7">
        <v>18</v>
      </c>
      <c r="I6" s="14"/>
      <c r="J6" s="5">
        <v>36</v>
      </c>
      <c r="K6" s="9">
        <f t="shared" ref="K6:K15" si="1">SUM(J6*E6)</f>
        <v>5616</v>
      </c>
      <c r="L6" s="11">
        <v>78</v>
      </c>
      <c r="M6" s="10">
        <f t="shared" ref="M6:M15" si="2">SUM(K6-G6-H6-I6-L6)</f>
        <v>1464</v>
      </c>
      <c r="N6" s="9"/>
      <c r="O6" s="9"/>
      <c r="P6" s="5"/>
      <c r="Q6" s="5"/>
    </row>
    <row r="7" spans="1:17" s="1" customFormat="1" ht="18" customHeight="1">
      <c r="A7" s="5"/>
      <c r="B7" s="5"/>
      <c r="C7" s="7" t="s">
        <v>24</v>
      </c>
      <c r="D7" s="13" t="s">
        <v>23</v>
      </c>
      <c r="E7" s="5">
        <v>87</v>
      </c>
      <c r="F7" s="5">
        <v>25</v>
      </c>
      <c r="G7" s="8">
        <f t="shared" si="0"/>
        <v>2175</v>
      </c>
      <c r="H7" s="7">
        <v>53</v>
      </c>
      <c r="I7" s="14"/>
      <c r="J7" s="5">
        <v>35</v>
      </c>
      <c r="K7" s="9">
        <f t="shared" si="1"/>
        <v>3045</v>
      </c>
      <c r="L7" s="11"/>
      <c r="M7" s="10">
        <f t="shared" si="2"/>
        <v>817</v>
      </c>
      <c r="N7" s="9"/>
      <c r="O7" s="9"/>
      <c r="P7" s="5"/>
      <c r="Q7" s="5"/>
    </row>
    <row r="8" spans="1:17" s="1" customFormat="1" ht="18" customHeight="1">
      <c r="A8" s="5"/>
      <c r="B8" s="5"/>
      <c r="C8" s="7" t="s">
        <v>25</v>
      </c>
      <c r="D8" s="13" t="s">
        <v>26</v>
      </c>
      <c r="E8" s="5">
        <v>90</v>
      </c>
      <c r="F8" s="5">
        <v>34</v>
      </c>
      <c r="G8" s="8">
        <f t="shared" si="0"/>
        <v>3060</v>
      </c>
      <c r="H8" s="7"/>
      <c r="I8" s="14"/>
      <c r="J8" s="5">
        <v>34</v>
      </c>
      <c r="K8" s="9">
        <f t="shared" si="1"/>
        <v>3060</v>
      </c>
      <c r="L8" s="11"/>
      <c r="M8" s="10">
        <f t="shared" si="2"/>
        <v>0</v>
      </c>
      <c r="N8" s="9"/>
      <c r="O8" s="9"/>
      <c r="P8" s="5"/>
      <c r="Q8" s="5"/>
    </row>
    <row r="9" spans="1:17" s="1" customFormat="1" ht="18" customHeight="1">
      <c r="A9" s="5"/>
      <c r="B9" s="5"/>
      <c r="C9" s="7" t="s">
        <v>27</v>
      </c>
      <c r="D9" s="5" t="s">
        <v>22</v>
      </c>
      <c r="E9" s="5">
        <v>158</v>
      </c>
      <c r="F9" s="5">
        <v>25</v>
      </c>
      <c r="G9" s="8">
        <f t="shared" si="0"/>
        <v>3950</v>
      </c>
      <c r="H9" s="7">
        <v>329.5</v>
      </c>
      <c r="I9" s="14"/>
      <c r="J9" s="5">
        <v>35</v>
      </c>
      <c r="K9" s="9">
        <f t="shared" si="1"/>
        <v>5530</v>
      </c>
      <c r="L9" s="11"/>
      <c r="M9" s="10">
        <f t="shared" si="2"/>
        <v>1250.5</v>
      </c>
      <c r="N9" s="9"/>
      <c r="O9" s="9"/>
      <c r="P9" s="5"/>
      <c r="Q9" s="5"/>
    </row>
    <row r="10" spans="1:17" s="1" customFormat="1" ht="18" customHeight="1">
      <c r="A10" s="5"/>
      <c r="B10" s="5"/>
      <c r="C10" s="7" t="s">
        <v>28</v>
      </c>
      <c r="D10" s="5" t="s">
        <v>22</v>
      </c>
      <c r="E10" s="5">
        <v>100</v>
      </c>
      <c r="F10" s="5">
        <v>25</v>
      </c>
      <c r="G10" s="8">
        <f t="shared" si="0"/>
        <v>2500</v>
      </c>
      <c r="H10" s="7"/>
      <c r="I10" s="14"/>
      <c r="J10" s="5">
        <v>35</v>
      </c>
      <c r="K10" s="9">
        <f t="shared" si="1"/>
        <v>3500</v>
      </c>
      <c r="L10" s="11">
        <v>122</v>
      </c>
      <c r="M10" s="10">
        <f t="shared" si="2"/>
        <v>878</v>
      </c>
      <c r="N10" s="9"/>
      <c r="O10" s="9"/>
      <c r="P10" s="5"/>
      <c r="Q10" s="5"/>
    </row>
    <row r="11" spans="1:17" s="1" customFormat="1" ht="18" customHeight="1">
      <c r="A11" s="5"/>
      <c r="B11" s="5"/>
      <c r="C11" s="7" t="s">
        <v>29</v>
      </c>
      <c r="D11" s="5" t="s">
        <v>30</v>
      </c>
      <c r="E11" s="5">
        <v>40</v>
      </c>
      <c r="F11" s="5">
        <v>61</v>
      </c>
      <c r="G11" s="8">
        <f t="shared" si="0"/>
        <v>2440</v>
      </c>
      <c r="H11" s="7"/>
      <c r="I11" s="14"/>
      <c r="J11" s="5">
        <v>80</v>
      </c>
      <c r="K11" s="9">
        <f t="shared" si="1"/>
        <v>3200</v>
      </c>
      <c r="L11" s="11"/>
      <c r="M11" s="10">
        <f t="shared" si="2"/>
        <v>760</v>
      </c>
      <c r="N11" s="9"/>
      <c r="O11" s="9"/>
      <c r="P11" s="5"/>
      <c r="Q11" s="5"/>
    </row>
    <row r="12" spans="1:17" s="1" customFormat="1" ht="18" customHeight="1">
      <c r="A12" s="5"/>
      <c r="B12" s="5"/>
      <c r="C12" s="7" t="s">
        <v>31</v>
      </c>
      <c r="D12" s="5" t="s">
        <v>22</v>
      </c>
      <c r="E12" s="5">
        <v>80</v>
      </c>
      <c r="F12" s="5">
        <v>25</v>
      </c>
      <c r="G12" s="8">
        <f t="shared" si="0"/>
        <v>2000</v>
      </c>
      <c r="H12" s="7"/>
      <c r="I12" s="14"/>
      <c r="J12" s="5">
        <v>35</v>
      </c>
      <c r="K12" s="9">
        <f t="shared" si="1"/>
        <v>2800</v>
      </c>
      <c r="L12" s="11"/>
      <c r="M12" s="10">
        <f t="shared" si="2"/>
        <v>800</v>
      </c>
      <c r="N12" s="9"/>
      <c r="O12" s="9"/>
      <c r="P12" s="5"/>
      <c r="Q12" s="5"/>
    </row>
    <row r="13" spans="1:17" s="1" customFormat="1" ht="18" customHeight="1">
      <c r="A13" s="5"/>
      <c r="B13" s="5"/>
      <c r="C13" s="7" t="s">
        <v>32</v>
      </c>
      <c r="D13" s="5" t="s">
        <v>22</v>
      </c>
      <c r="E13" s="5">
        <v>19</v>
      </c>
      <c r="F13" s="5">
        <v>25</v>
      </c>
      <c r="G13" s="8">
        <f t="shared" si="0"/>
        <v>475</v>
      </c>
      <c r="H13" s="7"/>
      <c r="I13" s="14"/>
      <c r="J13" s="5">
        <v>35</v>
      </c>
      <c r="K13" s="9">
        <f t="shared" si="1"/>
        <v>665</v>
      </c>
      <c r="L13" s="11"/>
      <c r="M13" s="10">
        <f t="shared" si="2"/>
        <v>190</v>
      </c>
      <c r="N13" s="9"/>
      <c r="O13" s="9"/>
      <c r="P13" s="5"/>
      <c r="Q13" s="5"/>
    </row>
    <row r="14" spans="1:17" s="1" customFormat="1" ht="18" customHeight="1">
      <c r="A14" s="5"/>
      <c r="B14" s="5"/>
      <c r="C14" s="7" t="s">
        <v>33</v>
      </c>
      <c r="D14" s="5" t="s">
        <v>22</v>
      </c>
      <c r="E14" s="5">
        <v>6</v>
      </c>
      <c r="F14" s="5">
        <v>25</v>
      </c>
      <c r="G14" s="8">
        <f t="shared" si="0"/>
        <v>150</v>
      </c>
      <c r="H14" s="7"/>
      <c r="I14" s="14"/>
      <c r="J14" s="5">
        <v>35</v>
      </c>
      <c r="K14" s="9">
        <f t="shared" si="1"/>
        <v>210</v>
      </c>
      <c r="L14" s="11"/>
      <c r="M14" s="10">
        <f t="shared" si="2"/>
        <v>60</v>
      </c>
      <c r="N14" s="9"/>
      <c r="O14" s="9"/>
      <c r="P14" s="5"/>
      <c r="Q14" s="5"/>
    </row>
    <row r="15" spans="1:17" s="1" customFormat="1" ht="18" customHeight="1">
      <c r="A15" s="5"/>
      <c r="B15" s="5"/>
      <c r="C15" s="7" t="s">
        <v>34</v>
      </c>
      <c r="D15" s="5" t="s">
        <v>22</v>
      </c>
      <c r="E15" s="5">
        <v>20</v>
      </c>
      <c r="F15" s="5">
        <v>25</v>
      </c>
      <c r="G15" s="8">
        <f t="shared" si="0"/>
        <v>500</v>
      </c>
      <c r="H15" s="7"/>
      <c r="I15" s="14"/>
      <c r="J15" s="5">
        <v>35</v>
      </c>
      <c r="K15" s="9">
        <f t="shared" si="1"/>
        <v>700</v>
      </c>
      <c r="L15" s="11"/>
      <c r="M15" s="10">
        <f t="shared" si="2"/>
        <v>200</v>
      </c>
      <c r="N15" s="9"/>
      <c r="O15" s="9"/>
      <c r="P15" s="5"/>
      <c r="Q15" s="5"/>
    </row>
    <row r="16" spans="1:17" s="1" customFormat="1" ht="18" customHeight="1">
      <c r="A16" s="5"/>
      <c r="B16" s="5"/>
      <c r="C16" s="7"/>
      <c r="D16" s="5"/>
      <c r="E16" s="5"/>
      <c r="F16" s="5"/>
      <c r="G16" s="8"/>
      <c r="H16" s="7"/>
      <c r="I16" s="14"/>
      <c r="J16" s="5"/>
      <c r="K16" s="9"/>
      <c r="L16" s="11"/>
      <c r="M16" s="10"/>
      <c r="N16" s="9"/>
      <c r="O16" s="9"/>
      <c r="P16" s="5"/>
      <c r="Q16" s="5"/>
    </row>
    <row r="17" spans="1:17" s="1" customFormat="1" ht="18" customHeight="1">
      <c r="A17" s="5"/>
      <c r="B17" s="5"/>
      <c r="C17" s="7"/>
      <c r="D17" s="5"/>
      <c r="E17" s="5"/>
      <c r="F17" s="5"/>
      <c r="G17" s="8"/>
      <c r="H17" s="7"/>
      <c r="I17" s="14"/>
      <c r="J17" s="5"/>
      <c r="K17" s="9"/>
      <c r="L17" s="11"/>
      <c r="M17" s="10"/>
      <c r="N17" s="9"/>
      <c r="O17" s="9"/>
      <c r="P17" s="5"/>
      <c r="Q17" s="5"/>
    </row>
    <row r="18" spans="1:17" s="1" customFormat="1" ht="18.95" customHeight="1">
      <c r="A18" s="5"/>
      <c r="B18" s="5"/>
      <c r="C18" s="7"/>
      <c r="D18" s="5"/>
      <c r="E18" s="5"/>
      <c r="F18" s="5"/>
      <c r="G18" s="5"/>
      <c r="H18" s="5"/>
      <c r="I18" s="14"/>
      <c r="J18" s="5"/>
      <c r="K18" s="9"/>
      <c r="L18" s="9"/>
      <c r="M18" s="10"/>
      <c r="N18" s="9"/>
      <c r="O18" s="9"/>
      <c r="P18" s="5"/>
      <c r="Q18" s="5"/>
    </row>
    <row r="19" spans="1:17" s="1" customFormat="1" ht="18.95" customHeight="1">
      <c r="A19" s="22" t="s">
        <v>35</v>
      </c>
      <c r="B19" s="23"/>
      <c r="C19" s="23"/>
      <c r="D19" s="24"/>
      <c r="E19" s="5">
        <f>SUM(E5:E18)</f>
        <v>762</v>
      </c>
      <c r="F19" s="5">
        <f t="shared" ref="F19:M19" si="3">SUM(F5:F18)</f>
        <v>321</v>
      </c>
      <c r="G19" s="5">
        <f t="shared" si="3"/>
        <v>21456</v>
      </c>
      <c r="H19" s="5">
        <f t="shared" si="3"/>
        <v>400.5</v>
      </c>
      <c r="I19" s="5">
        <f t="shared" si="3"/>
        <v>0</v>
      </c>
      <c r="J19" s="5">
        <f t="shared" si="3"/>
        <v>430</v>
      </c>
      <c r="K19" s="5">
        <f t="shared" si="3"/>
        <v>28536</v>
      </c>
      <c r="L19" s="5">
        <f t="shared" si="3"/>
        <v>200</v>
      </c>
      <c r="M19" s="5">
        <f t="shared" si="3"/>
        <v>6479.5</v>
      </c>
      <c r="N19" s="5">
        <f t="shared" ref="N19:Q19" si="4">SUM(N18:N18)</f>
        <v>0</v>
      </c>
      <c r="O19" s="5">
        <f t="shared" si="4"/>
        <v>0</v>
      </c>
      <c r="P19" s="5">
        <f t="shared" si="4"/>
        <v>0</v>
      </c>
      <c r="Q19" s="5">
        <f t="shared" si="4"/>
        <v>0</v>
      </c>
    </row>
    <row r="20" spans="1:17" s="1" customFormat="1" ht="11.25">
      <c r="C20" s="2"/>
      <c r="I20" s="12"/>
      <c r="K20" s="3"/>
      <c r="L20" s="3"/>
      <c r="M20" s="4"/>
      <c r="N20" s="3"/>
      <c r="O20" s="3"/>
      <c r="Q20" s="6"/>
    </row>
    <row r="21" spans="1:17" s="1" customFormat="1" ht="11.25">
      <c r="C21" s="2"/>
      <c r="I21" s="12"/>
      <c r="K21" s="3"/>
      <c r="L21" s="3"/>
      <c r="M21" s="4"/>
      <c r="N21" s="3"/>
      <c r="O21" s="3"/>
      <c r="Q21" s="6"/>
    </row>
    <row r="22" spans="1:17" s="1" customFormat="1" ht="11.25">
      <c r="C22" s="2"/>
      <c r="I22" s="12"/>
      <c r="K22" s="3"/>
      <c r="L22" s="3"/>
      <c r="M22" s="4"/>
      <c r="N22" s="3"/>
      <c r="O22" s="3"/>
      <c r="Q22" s="6"/>
    </row>
    <row r="23" spans="1:17" s="1" customFormat="1" ht="11.25">
      <c r="C23" s="2"/>
      <c r="I23" s="12"/>
      <c r="K23" s="3"/>
      <c r="L23" s="3"/>
      <c r="M23" s="4"/>
      <c r="N23" s="3"/>
      <c r="O23" s="3"/>
      <c r="Q23" s="6"/>
    </row>
    <row r="24" spans="1:17" s="1" customFormat="1" ht="11.25">
      <c r="C24" s="2"/>
      <c r="I24" s="12"/>
      <c r="K24" s="3"/>
      <c r="L24" s="3"/>
      <c r="M24" s="4"/>
      <c r="N24" s="3"/>
      <c r="O24" s="3"/>
      <c r="Q24" s="6"/>
    </row>
    <row r="25" spans="1:17" s="1" customFormat="1" ht="11.25">
      <c r="C25" s="2"/>
      <c r="I25" s="12"/>
      <c r="K25" s="3"/>
      <c r="L25" s="3"/>
      <c r="M25" s="4"/>
      <c r="N25" s="3"/>
      <c r="O25" s="3"/>
      <c r="Q25" s="6"/>
    </row>
    <row r="26" spans="1:17" s="1" customFormat="1" ht="11.25">
      <c r="C26" s="2"/>
      <c r="I26" s="12"/>
      <c r="K26" s="3"/>
      <c r="L26" s="3"/>
      <c r="M26" s="4"/>
      <c r="N26" s="3"/>
      <c r="O26" s="3"/>
      <c r="Q26" s="6"/>
    </row>
    <row r="27" spans="1:17" s="1" customFormat="1" ht="11.25">
      <c r="C27" s="2"/>
      <c r="I27" s="12"/>
      <c r="K27" s="3"/>
      <c r="L27" s="3"/>
      <c r="M27" s="4"/>
      <c r="N27" s="3"/>
      <c r="O27" s="3"/>
      <c r="Q27" s="6"/>
    </row>
    <row r="28" spans="1:17" s="1" customFormat="1" ht="11.25">
      <c r="C28" s="2"/>
      <c r="I28" s="12"/>
      <c r="K28" s="3"/>
      <c r="L28" s="3"/>
      <c r="M28" s="4"/>
      <c r="N28" s="3"/>
      <c r="O28" s="3"/>
      <c r="Q28" s="6"/>
    </row>
    <row r="29" spans="1:17" s="1" customFormat="1" ht="11.25">
      <c r="C29" s="2"/>
      <c r="I29" s="12"/>
      <c r="K29" s="3"/>
      <c r="L29" s="3"/>
      <c r="M29" s="4"/>
      <c r="N29" s="3"/>
      <c r="O29" s="3"/>
      <c r="Q29" s="6"/>
    </row>
    <row r="30" spans="1:17" s="1" customFormat="1" ht="11.25">
      <c r="C30" s="2"/>
      <c r="I30" s="12"/>
      <c r="K30" s="3"/>
      <c r="L30" s="3"/>
      <c r="M30" s="4"/>
      <c r="N30" s="3"/>
      <c r="O30" s="3"/>
      <c r="Q30" s="6"/>
    </row>
    <row r="31" spans="1:17" s="1" customFormat="1" ht="11.25">
      <c r="C31" s="2"/>
      <c r="I31" s="12"/>
      <c r="K31" s="3"/>
      <c r="L31" s="3"/>
      <c r="M31" s="4"/>
      <c r="N31" s="3"/>
      <c r="O31" s="3"/>
      <c r="Q31" s="6"/>
    </row>
    <row r="32" spans="1:17" s="1" customFormat="1" ht="11.25">
      <c r="C32" s="2"/>
      <c r="I32" s="12"/>
      <c r="K32" s="3"/>
      <c r="L32" s="3"/>
      <c r="M32" s="4"/>
      <c r="N32" s="3"/>
      <c r="O32" s="3"/>
      <c r="Q32" s="6"/>
    </row>
    <row r="33" spans="3:17" s="1" customFormat="1" ht="11.25">
      <c r="C33" s="2"/>
      <c r="I33" s="12"/>
      <c r="K33" s="3"/>
      <c r="L33" s="3"/>
      <c r="M33" s="4"/>
      <c r="N33" s="3"/>
      <c r="O33" s="3"/>
      <c r="Q33" s="6"/>
    </row>
    <row r="34" spans="3:17" s="1" customFormat="1" ht="11.25">
      <c r="C34" s="2"/>
      <c r="I34" s="12"/>
      <c r="K34" s="3"/>
      <c r="L34" s="3"/>
      <c r="M34" s="4"/>
      <c r="N34" s="3"/>
      <c r="O34" s="3"/>
      <c r="Q34" s="6"/>
    </row>
    <row r="35" spans="3:17" s="1" customFormat="1" ht="11.25">
      <c r="C35" s="2"/>
      <c r="I35" s="12"/>
      <c r="K35" s="3"/>
      <c r="L35" s="3"/>
      <c r="M35" s="4"/>
      <c r="N35" s="3"/>
      <c r="O35" s="3"/>
      <c r="Q35" s="6"/>
    </row>
    <row r="36" spans="3:17" s="1" customFormat="1" ht="11.25">
      <c r="C36" s="2"/>
      <c r="I36" s="12"/>
      <c r="K36" s="3"/>
      <c r="L36" s="3"/>
      <c r="M36" s="4"/>
      <c r="N36" s="3"/>
      <c r="O36" s="3"/>
      <c r="Q36" s="6"/>
    </row>
    <row r="37" spans="3:17" s="1" customFormat="1" ht="11.25">
      <c r="C37" s="2"/>
      <c r="I37" s="12"/>
      <c r="K37" s="3"/>
      <c r="L37" s="3"/>
      <c r="M37" s="4"/>
      <c r="N37" s="3"/>
      <c r="O37" s="3"/>
      <c r="Q37" s="6"/>
    </row>
    <row r="38" spans="3:17" s="1" customFormat="1" ht="11.25">
      <c r="C38" s="2"/>
      <c r="I38" s="12"/>
      <c r="K38" s="3"/>
      <c r="L38" s="3"/>
      <c r="M38" s="4"/>
      <c r="N38" s="3"/>
      <c r="O38" s="3"/>
      <c r="Q38" s="6"/>
    </row>
    <row r="39" spans="3:17" s="1" customFormat="1" ht="11.25">
      <c r="C39" s="2"/>
      <c r="I39" s="12"/>
      <c r="K39" s="3"/>
      <c r="L39" s="3"/>
      <c r="M39" s="4"/>
      <c r="N39" s="3"/>
      <c r="O39" s="3"/>
      <c r="Q39" s="6"/>
    </row>
    <row r="40" spans="3:17" s="1" customFormat="1" ht="11.25">
      <c r="C40" s="2"/>
      <c r="I40" s="12"/>
      <c r="K40" s="3"/>
      <c r="L40" s="3"/>
      <c r="M40" s="4"/>
      <c r="N40" s="3"/>
      <c r="O40" s="3"/>
      <c r="Q40" s="6"/>
    </row>
    <row r="41" spans="3:17" s="1" customFormat="1" ht="11.25">
      <c r="C41" s="2"/>
      <c r="I41" s="12"/>
      <c r="K41" s="3"/>
      <c r="L41" s="3"/>
      <c r="M41" s="4"/>
      <c r="N41" s="3"/>
      <c r="O41" s="3"/>
      <c r="Q41" s="6"/>
    </row>
    <row r="42" spans="3:17" s="1" customFormat="1" ht="11.25">
      <c r="C42" s="2"/>
      <c r="I42" s="12"/>
      <c r="K42" s="3"/>
      <c r="L42" s="3"/>
      <c r="M42" s="4"/>
      <c r="N42" s="3"/>
      <c r="O42" s="3"/>
      <c r="Q42" s="6"/>
    </row>
    <row r="43" spans="3:17" s="1" customFormat="1" ht="11.25">
      <c r="C43" s="2"/>
      <c r="I43" s="12"/>
      <c r="K43" s="3"/>
      <c r="L43" s="3"/>
      <c r="M43" s="4"/>
      <c r="N43" s="3"/>
      <c r="O43" s="3"/>
      <c r="Q43" s="6"/>
    </row>
    <row r="44" spans="3:17" s="1" customFormat="1" ht="11.25">
      <c r="C44" s="2"/>
      <c r="I44" s="12"/>
      <c r="K44" s="3"/>
      <c r="L44" s="3"/>
      <c r="M44" s="4"/>
      <c r="N44" s="3"/>
      <c r="O44" s="3"/>
      <c r="Q44" s="6"/>
    </row>
    <row r="45" spans="3:17" s="1" customFormat="1" ht="11.25">
      <c r="C45" s="2"/>
      <c r="I45" s="12"/>
      <c r="K45" s="3"/>
      <c r="L45" s="3"/>
      <c r="M45" s="4"/>
      <c r="N45" s="3"/>
      <c r="O45" s="3"/>
      <c r="Q45" s="6"/>
    </row>
    <row r="46" spans="3:17" s="1" customFormat="1" ht="11.25">
      <c r="C46" s="2"/>
      <c r="I46" s="12"/>
      <c r="K46" s="3"/>
      <c r="L46" s="3"/>
      <c r="M46" s="4"/>
      <c r="N46" s="3"/>
      <c r="O46" s="3"/>
      <c r="Q46" s="6"/>
    </row>
    <row r="47" spans="3:17" s="1" customFormat="1" ht="11.25">
      <c r="C47" s="2"/>
      <c r="I47" s="12"/>
      <c r="K47" s="3"/>
      <c r="L47" s="3"/>
      <c r="M47" s="4"/>
      <c r="N47" s="3"/>
      <c r="O47" s="3"/>
      <c r="Q47" s="6"/>
    </row>
    <row r="48" spans="3:17" s="1" customFormat="1" ht="11.25">
      <c r="C48" s="2"/>
      <c r="I48" s="12"/>
      <c r="K48" s="3"/>
      <c r="L48" s="3"/>
      <c r="M48" s="4"/>
      <c r="N48" s="3"/>
      <c r="O48" s="3"/>
      <c r="Q48" s="6"/>
    </row>
    <row r="49" spans="3:17" s="1" customFormat="1" ht="11.25">
      <c r="C49" s="2"/>
      <c r="I49" s="12"/>
      <c r="K49" s="3"/>
      <c r="L49" s="3"/>
      <c r="M49" s="4"/>
      <c r="N49" s="3"/>
      <c r="O49" s="3"/>
      <c r="Q49" s="6"/>
    </row>
    <row r="50" spans="3:17" s="1" customFormat="1" ht="11.25">
      <c r="C50" s="2"/>
      <c r="I50" s="12"/>
      <c r="K50" s="3"/>
      <c r="L50" s="3"/>
      <c r="M50" s="4"/>
      <c r="N50" s="3"/>
      <c r="O50" s="3"/>
      <c r="Q50" s="6"/>
    </row>
    <row r="51" spans="3:17" s="1" customFormat="1" ht="11.25">
      <c r="C51" s="2"/>
      <c r="I51" s="12"/>
      <c r="K51" s="3"/>
      <c r="L51" s="3"/>
      <c r="M51" s="4"/>
      <c r="N51" s="3"/>
      <c r="O51" s="3"/>
      <c r="Q51" s="6"/>
    </row>
    <row r="52" spans="3:17" s="1" customFormat="1" ht="11.25">
      <c r="C52" s="2"/>
      <c r="I52" s="12"/>
      <c r="K52" s="3"/>
      <c r="L52" s="3"/>
      <c r="M52" s="4"/>
      <c r="N52" s="3"/>
      <c r="O52" s="3"/>
      <c r="Q52" s="6"/>
    </row>
    <row r="53" spans="3:17" s="1" customFormat="1" ht="11.25">
      <c r="C53" s="2"/>
      <c r="I53" s="12"/>
      <c r="K53" s="3"/>
      <c r="L53" s="3"/>
      <c r="M53" s="4"/>
      <c r="N53" s="3"/>
      <c r="O53" s="3"/>
      <c r="Q53" s="6"/>
    </row>
    <row r="54" spans="3:17" s="1" customFormat="1" ht="11.25">
      <c r="C54" s="2"/>
      <c r="I54" s="12"/>
      <c r="K54" s="3"/>
      <c r="L54" s="3"/>
      <c r="M54" s="4"/>
      <c r="N54" s="3"/>
      <c r="O54" s="3"/>
      <c r="Q54" s="6"/>
    </row>
    <row r="55" spans="3:17" s="1" customFormat="1" ht="11.25">
      <c r="C55" s="2"/>
      <c r="I55" s="12"/>
      <c r="K55" s="3"/>
      <c r="L55" s="3"/>
      <c r="M55" s="4"/>
      <c r="N55" s="3"/>
      <c r="O55" s="3"/>
      <c r="Q55" s="6"/>
    </row>
    <row r="56" spans="3:17" s="1" customFormat="1" ht="11.25">
      <c r="C56" s="2"/>
      <c r="I56" s="12"/>
      <c r="K56" s="3"/>
      <c r="L56" s="3"/>
      <c r="M56" s="4"/>
      <c r="N56" s="3"/>
      <c r="O56" s="3"/>
      <c r="Q56" s="6"/>
    </row>
    <row r="57" spans="3:17" s="1" customFormat="1" ht="11.25">
      <c r="C57" s="2"/>
      <c r="I57" s="12"/>
      <c r="K57" s="3"/>
      <c r="L57" s="3"/>
      <c r="M57" s="4"/>
      <c r="N57" s="3"/>
      <c r="O57" s="3"/>
      <c r="Q57" s="6"/>
    </row>
    <row r="58" spans="3:17" s="1" customFormat="1" ht="11.25">
      <c r="C58" s="2"/>
      <c r="I58" s="12"/>
      <c r="K58" s="3"/>
      <c r="L58" s="3"/>
      <c r="M58" s="4"/>
      <c r="N58" s="3"/>
      <c r="O58" s="3"/>
      <c r="Q58" s="6"/>
    </row>
    <row r="59" spans="3:17" s="1" customFormat="1" ht="11.25">
      <c r="C59" s="2"/>
      <c r="I59" s="12"/>
      <c r="K59" s="3"/>
      <c r="L59" s="3"/>
      <c r="M59" s="4"/>
      <c r="N59" s="3"/>
      <c r="O59" s="3"/>
      <c r="Q59" s="6"/>
    </row>
    <row r="60" spans="3:17" s="1" customFormat="1" ht="11.25">
      <c r="C60" s="2"/>
      <c r="I60" s="12"/>
      <c r="K60" s="3"/>
      <c r="L60" s="3"/>
      <c r="M60" s="4"/>
      <c r="N60" s="3"/>
      <c r="O60" s="3"/>
      <c r="Q60" s="6"/>
    </row>
    <row r="61" spans="3:17" s="1" customFormat="1" ht="11.25">
      <c r="C61" s="2"/>
      <c r="I61" s="12"/>
      <c r="K61" s="3"/>
      <c r="L61" s="3"/>
      <c r="M61" s="4"/>
      <c r="N61" s="3"/>
      <c r="O61" s="3"/>
      <c r="Q61" s="6"/>
    </row>
    <row r="62" spans="3:17" s="1" customFormat="1" ht="11.25">
      <c r="C62" s="2"/>
      <c r="I62" s="12"/>
      <c r="K62" s="3"/>
      <c r="L62" s="3"/>
      <c r="M62" s="4"/>
      <c r="N62" s="3"/>
      <c r="O62" s="3"/>
      <c r="Q62" s="6"/>
    </row>
    <row r="63" spans="3:17" s="1" customFormat="1" ht="11.25">
      <c r="C63" s="2"/>
      <c r="I63" s="12"/>
      <c r="K63" s="3"/>
      <c r="L63" s="3"/>
      <c r="M63" s="4"/>
      <c r="N63" s="3"/>
      <c r="O63" s="3"/>
      <c r="Q63" s="6"/>
    </row>
    <row r="64" spans="3:17" s="1" customFormat="1" ht="11.25">
      <c r="C64" s="2"/>
      <c r="I64" s="12"/>
      <c r="K64" s="3"/>
      <c r="L64" s="3"/>
      <c r="M64" s="4"/>
      <c r="N64" s="3"/>
      <c r="O64" s="3"/>
      <c r="Q64" s="6"/>
    </row>
    <row r="65" spans="3:17" s="1" customFormat="1" ht="11.25">
      <c r="C65" s="2"/>
      <c r="I65" s="12"/>
      <c r="K65" s="3"/>
      <c r="L65" s="3"/>
      <c r="M65" s="4"/>
      <c r="N65" s="3"/>
      <c r="O65" s="3"/>
      <c r="Q65" s="6"/>
    </row>
    <row r="66" spans="3:17" s="1" customFormat="1" ht="11.25">
      <c r="C66" s="2"/>
      <c r="I66" s="12"/>
      <c r="K66" s="3"/>
      <c r="L66" s="3"/>
      <c r="M66" s="4"/>
      <c r="N66" s="3"/>
      <c r="O66" s="3"/>
      <c r="Q66" s="6"/>
    </row>
    <row r="67" spans="3:17" s="1" customFormat="1" ht="11.25">
      <c r="C67" s="2"/>
      <c r="I67" s="12"/>
      <c r="K67" s="3"/>
      <c r="L67" s="3"/>
      <c r="M67" s="4"/>
      <c r="N67" s="3"/>
      <c r="O67" s="3"/>
      <c r="Q67" s="6"/>
    </row>
    <row r="68" spans="3:17" s="1" customFormat="1" ht="11.25">
      <c r="C68" s="2"/>
      <c r="I68" s="12"/>
      <c r="K68" s="3"/>
      <c r="L68" s="3"/>
      <c r="M68" s="4"/>
      <c r="N68" s="3"/>
      <c r="O68" s="3"/>
      <c r="Q68" s="6"/>
    </row>
    <row r="69" spans="3:17" s="1" customFormat="1" ht="11.25">
      <c r="C69" s="2"/>
      <c r="I69" s="12"/>
      <c r="K69" s="3"/>
      <c r="L69" s="3"/>
      <c r="M69" s="4"/>
      <c r="N69" s="3"/>
      <c r="O69" s="3"/>
      <c r="Q69" s="6"/>
    </row>
    <row r="70" spans="3:17" s="1" customFormat="1" ht="11.25">
      <c r="C70" s="2"/>
      <c r="I70" s="12"/>
      <c r="K70" s="3"/>
      <c r="L70" s="3"/>
      <c r="M70" s="4"/>
      <c r="N70" s="3"/>
      <c r="O70" s="3"/>
      <c r="Q70" s="6"/>
    </row>
    <row r="71" spans="3:17" s="1" customFormat="1" ht="11.25">
      <c r="C71" s="2"/>
      <c r="I71" s="12"/>
      <c r="K71" s="3"/>
      <c r="L71" s="3"/>
      <c r="M71" s="4"/>
      <c r="N71" s="3"/>
      <c r="O71" s="3"/>
      <c r="Q71" s="6"/>
    </row>
    <row r="72" spans="3:17" s="1" customFormat="1" ht="11.25">
      <c r="C72" s="2"/>
      <c r="I72" s="12"/>
      <c r="K72" s="3"/>
      <c r="L72" s="3"/>
      <c r="M72" s="4"/>
      <c r="N72" s="3"/>
      <c r="O72" s="3"/>
      <c r="Q72" s="6"/>
    </row>
    <row r="73" spans="3:17" s="1" customFormat="1" ht="11.25">
      <c r="C73" s="2"/>
      <c r="I73" s="12"/>
      <c r="K73" s="3"/>
      <c r="L73" s="3"/>
      <c r="M73" s="4"/>
      <c r="N73" s="3"/>
      <c r="O73" s="3"/>
      <c r="Q73" s="6"/>
    </row>
    <row r="74" spans="3:17" s="1" customFormat="1" ht="11.25">
      <c r="C74" s="2"/>
      <c r="I74" s="12"/>
      <c r="K74" s="3"/>
      <c r="L74" s="3"/>
      <c r="M74" s="4"/>
      <c r="N74" s="3"/>
      <c r="O74" s="3"/>
      <c r="Q74" s="6"/>
    </row>
    <row r="75" spans="3:17" s="1" customFormat="1" ht="11.25">
      <c r="C75" s="2"/>
      <c r="I75" s="12"/>
      <c r="K75" s="3"/>
      <c r="L75" s="3"/>
      <c r="M75" s="4"/>
      <c r="N75" s="3"/>
      <c r="O75" s="3"/>
      <c r="Q75" s="6"/>
    </row>
    <row r="76" spans="3:17" s="1" customFormat="1" ht="11.25">
      <c r="C76" s="2"/>
      <c r="I76" s="12"/>
      <c r="K76" s="3"/>
      <c r="L76" s="3"/>
      <c r="M76" s="4"/>
      <c r="N76" s="3"/>
      <c r="O76" s="3"/>
      <c r="Q76" s="6"/>
    </row>
    <row r="77" spans="3:17" s="1" customFormat="1" ht="11.25">
      <c r="C77" s="2"/>
      <c r="I77" s="12"/>
      <c r="K77" s="3"/>
      <c r="L77" s="3"/>
      <c r="M77" s="4"/>
      <c r="N77" s="3"/>
      <c r="O77" s="3"/>
      <c r="Q77" s="6"/>
    </row>
    <row r="78" spans="3:17" s="1" customFormat="1" ht="11.25">
      <c r="C78" s="2"/>
      <c r="I78" s="12"/>
      <c r="K78" s="3"/>
      <c r="L78" s="3"/>
      <c r="M78" s="4"/>
      <c r="N78" s="3"/>
      <c r="O78" s="3"/>
      <c r="Q78" s="6"/>
    </row>
    <row r="79" spans="3:17" s="1" customFormat="1" ht="11.25">
      <c r="C79" s="2"/>
      <c r="I79" s="12"/>
      <c r="K79" s="3"/>
      <c r="L79" s="3"/>
      <c r="M79" s="4"/>
      <c r="N79" s="3"/>
      <c r="O79" s="3"/>
      <c r="Q79" s="6"/>
    </row>
    <row r="80" spans="3:17" s="1" customFormat="1" ht="11.25">
      <c r="C80" s="2"/>
      <c r="I80" s="12"/>
      <c r="K80" s="3"/>
      <c r="L80" s="3"/>
      <c r="M80" s="4"/>
      <c r="N80" s="3"/>
      <c r="O80" s="3"/>
      <c r="Q80" s="6"/>
    </row>
    <row r="81" spans="3:17" s="1" customFormat="1" ht="11.25">
      <c r="C81" s="2"/>
      <c r="I81" s="12"/>
      <c r="K81" s="3"/>
      <c r="L81" s="3"/>
      <c r="M81" s="4"/>
      <c r="N81" s="3"/>
      <c r="O81" s="3"/>
      <c r="Q81" s="6"/>
    </row>
    <row r="82" spans="3:17" s="1" customFormat="1" ht="11.25">
      <c r="C82" s="2"/>
      <c r="I82" s="12"/>
      <c r="K82" s="3"/>
      <c r="L82" s="3"/>
      <c r="M82" s="4"/>
      <c r="N82" s="3"/>
      <c r="O82" s="3"/>
      <c r="Q82" s="6"/>
    </row>
    <row r="83" spans="3:17" s="1" customFormat="1" ht="11.25">
      <c r="C83" s="2"/>
      <c r="I83" s="12"/>
      <c r="K83" s="3"/>
      <c r="L83" s="3"/>
      <c r="M83" s="4"/>
      <c r="N83" s="3"/>
      <c r="O83" s="3"/>
      <c r="Q83" s="6"/>
    </row>
    <row r="84" spans="3:17" s="1" customFormat="1" ht="11.25">
      <c r="C84" s="2"/>
      <c r="I84" s="12"/>
      <c r="K84" s="3"/>
      <c r="L84" s="3"/>
      <c r="M84" s="4"/>
      <c r="N84" s="3"/>
      <c r="O84" s="3"/>
      <c r="Q84" s="6"/>
    </row>
    <row r="85" spans="3:17" s="1" customFormat="1" ht="11.25">
      <c r="C85" s="2"/>
      <c r="I85" s="12"/>
      <c r="K85" s="3"/>
      <c r="L85" s="3"/>
      <c r="M85" s="4"/>
      <c r="N85" s="3"/>
      <c r="O85" s="3"/>
      <c r="Q85" s="6"/>
    </row>
    <row r="86" spans="3:17" s="1" customFormat="1" ht="11.25">
      <c r="C86" s="2"/>
      <c r="I86" s="12"/>
      <c r="K86" s="3"/>
      <c r="L86" s="3"/>
      <c r="M86" s="4"/>
      <c r="N86" s="3"/>
      <c r="O86" s="3"/>
      <c r="Q86" s="6"/>
    </row>
    <row r="87" spans="3:17" s="1" customFormat="1" ht="11.25">
      <c r="C87" s="2"/>
      <c r="I87" s="12"/>
      <c r="K87" s="3"/>
      <c r="L87" s="3"/>
      <c r="M87" s="4"/>
      <c r="N87" s="3"/>
      <c r="O87" s="3"/>
      <c r="Q87" s="6"/>
    </row>
    <row r="88" spans="3:17" s="1" customFormat="1" ht="11.25">
      <c r="C88" s="2"/>
      <c r="I88" s="12"/>
      <c r="K88" s="3"/>
      <c r="L88" s="3"/>
      <c r="M88" s="4"/>
      <c r="N88" s="3"/>
      <c r="O88" s="3"/>
      <c r="Q88" s="6"/>
    </row>
    <row r="89" spans="3:17" s="1" customFormat="1" ht="11.25">
      <c r="C89" s="2"/>
      <c r="I89" s="12"/>
      <c r="K89" s="3"/>
      <c r="L89" s="3"/>
      <c r="M89" s="4"/>
      <c r="N89" s="3"/>
      <c r="O89" s="3"/>
      <c r="Q89" s="6"/>
    </row>
    <row r="90" spans="3:17" s="1" customFormat="1" ht="11.25">
      <c r="C90" s="2"/>
      <c r="I90" s="12"/>
      <c r="K90" s="3"/>
      <c r="L90" s="3"/>
      <c r="M90" s="4"/>
      <c r="N90" s="3"/>
      <c r="O90" s="3"/>
      <c r="Q90" s="6"/>
    </row>
    <row r="91" spans="3:17" s="1" customFormat="1" ht="11.25">
      <c r="C91" s="2"/>
      <c r="I91" s="12"/>
      <c r="K91" s="3"/>
      <c r="L91" s="3"/>
      <c r="M91" s="4"/>
      <c r="N91" s="3"/>
      <c r="O91" s="3"/>
      <c r="Q91" s="6"/>
    </row>
    <row r="92" spans="3:17" s="1" customFormat="1" ht="11.25">
      <c r="C92" s="2"/>
      <c r="I92" s="12"/>
      <c r="K92" s="3"/>
      <c r="L92" s="3"/>
      <c r="M92" s="4"/>
      <c r="N92" s="3"/>
      <c r="O92" s="3"/>
      <c r="Q92" s="6"/>
    </row>
    <row r="93" spans="3:17" s="1" customFormat="1" ht="11.25">
      <c r="C93" s="2"/>
      <c r="I93" s="12"/>
      <c r="K93" s="3"/>
      <c r="L93" s="3"/>
      <c r="M93" s="4"/>
      <c r="N93" s="3"/>
      <c r="O93" s="3"/>
      <c r="Q93" s="6"/>
    </row>
  </sheetData>
  <mergeCells count="19">
    <mergeCell ref="M3:M4"/>
    <mergeCell ref="P3:P4"/>
    <mergeCell ref="Q3:Q4"/>
    <mergeCell ref="A1:Q1"/>
    <mergeCell ref="A2:Q2"/>
    <mergeCell ref="A3:B3"/>
    <mergeCell ref="N3:O3"/>
    <mergeCell ref="A19:D19"/>
    <mergeCell ref="C3:C4"/>
    <mergeCell ref="C5:C6"/>
    <mergeCell ref="D3:D4"/>
    <mergeCell ref="E3:E4"/>
    <mergeCell ref="F3:F4"/>
    <mergeCell ref="G3:G4"/>
    <mergeCell ref="H3:H4"/>
    <mergeCell ref="I3:I4"/>
    <mergeCell ref="J3:J4"/>
    <mergeCell ref="K3:K4"/>
    <mergeCell ref="L3:L4"/>
  </mergeCells>
  <phoneticPr fontId="3" type="noConversion"/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>
  <dimension ref="A1:XFA110"/>
  <sheetViews>
    <sheetView tabSelected="1" workbookViewId="0">
      <selection activeCell="J32" sqref="J32"/>
    </sheetView>
  </sheetViews>
  <sheetFormatPr defaultColWidth="9" defaultRowHeight="13.5"/>
  <cols>
    <col min="1" max="2" width="2.875" style="1" customWidth="1"/>
    <col min="3" max="3" width="21" style="2" customWidth="1"/>
    <col min="4" max="4" width="12.25" style="1" customWidth="1"/>
    <col min="5" max="5" width="5.125" style="1" customWidth="1"/>
    <col min="6" max="6" width="6.625" style="1" customWidth="1"/>
    <col min="7" max="7" width="8.125" style="1" customWidth="1"/>
    <col min="8" max="8" width="4.5" style="1" customWidth="1"/>
    <col min="9" max="9" width="6.625" style="1" customWidth="1"/>
    <col min="10" max="10" width="9.625" style="3" customWidth="1"/>
    <col min="11" max="11" width="5.875" style="3" customWidth="1"/>
    <col min="12" max="12" width="8.875" style="4" customWidth="1"/>
    <col min="13" max="13" width="5.875" style="3" customWidth="1"/>
    <col min="14" max="14" width="8.125" style="3" customWidth="1"/>
    <col min="15" max="15" width="7.375" style="1" customWidth="1"/>
    <col min="16" max="16" width="7.25" style="5" customWidth="1"/>
    <col min="17" max="16381" width="9" style="1"/>
  </cols>
  <sheetData>
    <row r="1" spans="1:16" s="1" customFormat="1" ht="30" customHeight="1">
      <c r="A1" s="15" t="s">
        <v>36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7"/>
      <c r="M1" s="15"/>
      <c r="N1" s="15"/>
      <c r="O1" s="15"/>
      <c r="P1" s="15"/>
    </row>
    <row r="2" spans="1:16" s="1" customFormat="1" ht="11.25">
      <c r="A2" s="18" t="s">
        <v>1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20"/>
      <c r="M2" s="18"/>
      <c r="N2" s="18"/>
      <c r="O2" s="18"/>
      <c r="P2" s="18"/>
    </row>
    <row r="3" spans="1:16" s="1" customFormat="1" ht="11.25">
      <c r="A3" s="21" t="s">
        <v>2</v>
      </c>
      <c r="B3" s="21"/>
      <c r="C3" s="25" t="s">
        <v>3</v>
      </c>
      <c r="D3" s="21" t="s">
        <v>4</v>
      </c>
      <c r="E3" s="21" t="s">
        <v>5</v>
      </c>
      <c r="F3" s="21" t="s">
        <v>6</v>
      </c>
      <c r="G3" s="28" t="s">
        <v>7</v>
      </c>
      <c r="H3" s="25" t="s">
        <v>8</v>
      </c>
      <c r="I3" s="21" t="s">
        <v>10</v>
      </c>
      <c r="J3" s="31" t="s">
        <v>11</v>
      </c>
      <c r="K3" s="32" t="s">
        <v>37</v>
      </c>
      <c r="L3" s="34" t="s">
        <v>13</v>
      </c>
      <c r="M3" s="21" t="s">
        <v>14</v>
      </c>
      <c r="N3" s="21"/>
      <c r="O3" s="21" t="s">
        <v>15</v>
      </c>
      <c r="P3" s="21" t="s">
        <v>16</v>
      </c>
    </row>
    <row r="4" spans="1:16" s="1" customFormat="1" ht="11.25">
      <c r="A4" s="5" t="s">
        <v>17</v>
      </c>
      <c r="B4" s="5" t="s">
        <v>18</v>
      </c>
      <c r="C4" s="25"/>
      <c r="D4" s="21"/>
      <c r="E4" s="21"/>
      <c r="F4" s="21"/>
      <c r="G4" s="29"/>
      <c r="H4" s="25"/>
      <c r="I4" s="21"/>
      <c r="J4" s="31"/>
      <c r="K4" s="33"/>
      <c r="L4" s="34"/>
      <c r="M4" s="9" t="s">
        <v>19</v>
      </c>
      <c r="N4" s="9" t="s">
        <v>20</v>
      </c>
      <c r="O4" s="21"/>
      <c r="P4" s="21"/>
    </row>
    <row r="5" spans="1:16" s="1" customFormat="1" ht="18" customHeight="1">
      <c r="A5" s="5"/>
      <c r="B5" s="5"/>
      <c r="C5" s="21" t="s">
        <v>38</v>
      </c>
      <c r="D5" s="5" t="s">
        <v>39</v>
      </c>
      <c r="E5" s="5">
        <v>33</v>
      </c>
      <c r="F5" s="5">
        <v>16.8</v>
      </c>
      <c r="G5" s="8">
        <f>SUM(E5*F5)</f>
        <v>554.4</v>
      </c>
      <c r="H5" s="7"/>
      <c r="I5" s="5">
        <v>35</v>
      </c>
      <c r="J5" s="9">
        <f>SUM(I5*E5)</f>
        <v>1155</v>
      </c>
      <c r="K5" s="5">
        <v>50.4</v>
      </c>
      <c r="L5" s="10">
        <f>SUM(J5-G5-H5-K5)</f>
        <v>550.20000000000005</v>
      </c>
      <c r="M5" s="9"/>
      <c r="N5" s="9"/>
      <c r="O5" s="5"/>
      <c r="P5" s="5" t="s">
        <v>40</v>
      </c>
    </row>
    <row r="6" spans="1:16" s="1" customFormat="1" ht="18" customHeight="1">
      <c r="A6" s="5"/>
      <c r="B6" s="5"/>
      <c r="C6" s="21"/>
      <c r="D6" s="5" t="s">
        <v>39</v>
      </c>
      <c r="E6" s="5">
        <v>9</v>
      </c>
      <c r="F6" s="5">
        <v>16.8</v>
      </c>
      <c r="G6" s="8">
        <f t="shared" ref="G6:G32" si="0">SUM(E6*F6)</f>
        <v>151.19999999999999</v>
      </c>
      <c r="H6" s="7"/>
      <c r="I6" s="5">
        <v>35</v>
      </c>
      <c r="J6" s="9">
        <f t="shared" ref="J6:J32" si="1">SUM(I6*E6)</f>
        <v>315</v>
      </c>
      <c r="K6" s="5"/>
      <c r="L6" s="10">
        <f t="shared" ref="L6:L32" si="2">SUM(J6-G6-H6-K6)</f>
        <v>163.80000000000001</v>
      </c>
      <c r="M6" s="9"/>
      <c r="N6" s="9"/>
      <c r="O6" s="5"/>
      <c r="P6" s="5"/>
    </row>
    <row r="7" spans="1:16" s="1" customFormat="1" ht="18" customHeight="1">
      <c r="A7" s="5"/>
      <c r="B7" s="5"/>
      <c r="C7" s="5" t="s">
        <v>41</v>
      </c>
      <c r="D7" s="5" t="s">
        <v>39</v>
      </c>
      <c r="E7" s="5">
        <v>32</v>
      </c>
      <c r="F7" s="5">
        <v>16.8</v>
      </c>
      <c r="G7" s="8">
        <f t="shared" si="0"/>
        <v>537.6</v>
      </c>
      <c r="H7" s="7"/>
      <c r="I7" s="5">
        <v>35</v>
      </c>
      <c r="J7" s="9">
        <f t="shared" si="1"/>
        <v>1120</v>
      </c>
      <c r="K7" s="5"/>
      <c r="L7" s="10">
        <f t="shared" si="2"/>
        <v>582.4</v>
      </c>
      <c r="M7" s="9"/>
      <c r="N7" s="9"/>
      <c r="O7" s="5"/>
      <c r="P7" s="5"/>
    </row>
    <row r="8" spans="1:16" s="1" customFormat="1" ht="18" customHeight="1">
      <c r="A8" s="5"/>
      <c r="B8" s="5"/>
      <c r="C8" s="21" t="s">
        <v>42</v>
      </c>
      <c r="D8" s="5" t="s">
        <v>39</v>
      </c>
      <c r="E8" s="5">
        <v>40</v>
      </c>
      <c r="F8" s="5">
        <v>16.8</v>
      </c>
      <c r="G8" s="8">
        <f t="shared" si="0"/>
        <v>672</v>
      </c>
      <c r="H8" s="7"/>
      <c r="I8" s="5">
        <v>35</v>
      </c>
      <c r="J8" s="9">
        <f t="shared" si="1"/>
        <v>1400</v>
      </c>
      <c r="K8" s="5">
        <v>50.4</v>
      </c>
      <c r="L8" s="10">
        <f t="shared" si="2"/>
        <v>677.6</v>
      </c>
      <c r="M8" s="9"/>
      <c r="N8" s="9"/>
      <c r="O8" s="5"/>
      <c r="P8" s="5" t="s">
        <v>40</v>
      </c>
    </row>
    <row r="9" spans="1:16" s="1" customFormat="1" ht="18" customHeight="1">
      <c r="A9" s="5"/>
      <c r="B9" s="5"/>
      <c r="C9" s="21"/>
      <c r="D9" s="5" t="s">
        <v>43</v>
      </c>
      <c r="E9" s="5">
        <v>2</v>
      </c>
      <c r="F9" s="5">
        <v>28</v>
      </c>
      <c r="G9" s="8">
        <f t="shared" si="0"/>
        <v>56</v>
      </c>
      <c r="H9" s="7"/>
      <c r="I9" s="5">
        <v>35</v>
      </c>
      <c r="J9" s="9">
        <f t="shared" si="1"/>
        <v>70</v>
      </c>
      <c r="K9" s="5"/>
      <c r="L9" s="10">
        <f t="shared" si="2"/>
        <v>14</v>
      </c>
      <c r="M9" s="9"/>
      <c r="N9" s="9"/>
      <c r="O9" s="5"/>
      <c r="P9" s="5"/>
    </row>
    <row r="10" spans="1:16" s="1" customFormat="1" ht="18" customHeight="1">
      <c r="A10" s="5"/>
      <c r="B10" s="5"/>
      <c r="C10" s="21"/>
      <c r="D10" s="5" t="s">
        <v>44</v>
      </c>
      <c r="E10" s="5">
        <v>7</v>
      </c>
      <c r="F10" s="5">
        <v>38.25</v>
      </c>
      <c r="G10" s="8">
        <f t="shared" si="0"/>
        <v>267.75</v>
      </c>
      <c r="H10" s="7"/>
      <c r="I10" s="5">
        <v>48.75</v>
      </c>
      <c r="J10" s="9">
        <f t="shared" si="1"/>
        <v>341.25</v>
      </c>
      <c r="K10" s="5">
        <v>38.25</v>
      </c>
      <c r="L10" s="10">
        <f t="shared" si="2"/>
        <v>35.25</v>
      </c>
      <c r="M10" s="9"/>
      <c r="N10" s="9"/>
      <c r="O10" s="5"/>
      <c r="P10" s="5" t="s">
        <v>45</v>
      </c>
    </row>
    <row r="11" spans="1:16" s="1" customFormat="1" ht="18" customHeight="1">
      <c r="A11" s="5"/>
      <c r="B11" s="5"/>
      <c r="C11" s="5" t="s">
        <v>46</v>
      </c>
      <c r="D11" s="5" t="s">
        <v>39</v>
      </c>
      <c r="E11" s="5">
        <v>160</v>
      </c>
      <c r="F11" s="5">
        <v>16.8</v>
      </c>
      <c r="G11" s="8">
        <f t="shared" si="0"/>
        <v>2688</v>
      </c>
      <c r="H11" s="7">
        <v>603</v>
      </c>
      <c r="I11" s="5">
        <v>35</v>
      </c>
      <c r="J11" s="9">
        <f t="shared" si="1"/>
        <v>5600</v>
      </c>
      <c r="K11" s="5">
        <v>134.4</v>
      </c>
      <c r="L11" s="10">
        <f t="shared" si="2"/>
        <v>2174.6</v>
      </c>
      <c r="M11" s="9"/>
      <c r="N11" s="9"/>
      <c r="O11" s="5"/>
      <c r="P11" s="5" t="s">
        <v>47</v>
      </c>
    </row>
    <row r="12" spans="1:16" s="1" customFormat="1" ht="18" customHeight="1">
      <c r="A12" s="5"/>
      <c r="B12" s="5"/>
      <c r="C12" s="5" t="s">
        <v>48</v>
      </c>
      <c r="D12" s="5" t="s">
        <v>39</v>
      </c>
      <c r="E12" s="5">
        <v>101</v>
      </c>
      <c r="F12" s="5">
        <v>16.8</v>
      </c>
      <c r="G12" s="8">
        <f t="shared" si="0"/>
        <v>1696.8</v>
      </c>
      <c r="H12" s="7"/>
      <c r="I12" s="5">
        <v>16.8</v>
      </c>
      <c r="J12" s="9">
        <f t="shared" si="1"/>
        <v>1696.8</v>
      </c>
      <c r="K12" s="5">
        <v>67.2</v>
      </c>
      <c r="L12" s="10">
        <f t="shared" si="2"/>
        <v>-67.2</v>
      </c>
      <c r="M12" s="9"/>
      <c r="N12" s="9"/>
      <c r="O12" s="5"/>
      <c r="P12" s="5" t="s">
        <v>49</v>
      </c>
    </row>
    <row r="13" spans="1:16" s="1" customFormat="1" ht="18" customHeight="1">
      <c r="A13" s="5"/>
      <c r="B13" s="5"/>
      <c r="C13" s="5" t="s">
        <v>50</v>
      </c>
      <c r="D13" s="5" t="s">
        <v>39</v>
      </c>
      <c r="E13" s="5">
        <v>10</v>
      </c>
      <c r="F13" s="5">
        <v>16.8</v>
      </c>
      <c r="G13" s="8">
        <f t="shared" si="0"/>
        <v>168</v>
      </c>
      <c r="H13" s="7"/>
      <c r="I13" s="5">
        <v>35</v>
      </c>
      <c r="J13" s="9">
        <f t="shared" si="1"/>
        <v>350</v>
      </c>
      <c r="K13" s="5"/>
      <c r="L13" s="10">
        <f t="shared" si="2"/>
        <v>182</v>
      </c>
      <c r="M13" s="9"/>
      <c r="N13" s="9"/>
      <c r="O13" s="5"/>
      <c r="P13" s="5"/>
    </row>
    <row r="14" spans="1:16" s="1" customFormat="1" ht="18" customHeight="1">
      <c r="A14" s="5"/>
      <c r="B14" s="5"/>
      <c r="C14" s="5" t="s">
        <v>51</v>
      </c>
      <c r="D14" s="5" t="s">
        <v>39</v>
      </c>
      <c r="E14" s="5">
        <v>10</v>
      </c>
      <c r="F14" s="5">
        <v>16.8</v>
      </c>
      <c r="G14" s="8">
        <f t="shared" si="0"/>
        <v>168</v>
      </c>
      <c r="H14" s="7"/>
      <c r="I14" s="5">
        <v>26</v>
      </c>
      <c r="J14" s="9">
        <f t="shared" si="1"/>
        <v>260</v>
      </c>
      <c r="K14" s="5"/>
      <c r="L14" s="10">
        <f t="shared" si="2"/>
        <v>92</v>
      </c>
      <c r="M14" s="9"/>
      <c r="N14" s="9"/>
      <c r="O14" s="5"/>
      <c r="P14" s="5"/>
    </row>
    <row r="15" spans="1:16" s="1" customFormat="1" ht="18" customHeight="1">
      <c r="A15" s="5"/>
      <c r="B15" s="5"/>
      <c r="C15" s="28" t="s">
        <v>52</v>
      </c>
      <c r="D15" s="5" t="s">
        <v>53</v>
      </c>
      <c r="E15" s="5">
        <v>17</v>
      </c>
      <c r="F15" s="5">
        <v>55</v>
      </c>
      <c r="G15" s="8">
        <f t="shared" si="0"/>
        <v>935</v>
      </c>
      <c r="H15" s="7"/>
      <c r="I15" s="5">
        <v>62</v>
      </c>
      <c r="J15" s="9">
        <f t="shared" si="1"/>
        <v>1054</v>
      </c>
      <c r="K15" s="5"/>
      <c r="L15" s="10">
        <f t="shared" si="2"/>
        <v>119</v>
      </c>
      <c r="M15" s="9"/>
      <c r="N15" s="9"/>
      <c r="O15" s="5"/>
      <c r="P15" s="5"/>
    </row>
    <row r="16" spans="1:16" s="1" customFormat="1" ht="18" customHeight="1">
      <c r="A16" s="5"/>
      <c r="B16" s="5"/>
      <c r="C16" s="35"/>
      <c r="D16" s="5" t="s">
        <v>54</v>
      </c>
      <c r="E16" s="5">
        <v>38</v>
      </c>
      <c r="F16" s="5">
        <v>34</v>
      </c>
      <c r="G16" s="8">
        <f t="shared" si="0"/>
        <v>1292</v>
      </c>
      <c r="H16" s="7"/>
      <c r="I16" s="5">
        <v>46</v>
      </c>
      <c r="J16" s="9">
        <f t="shared" si="1"/>
        <v>1748</v>
      </c>
      <c r="K16" s="5"/>
      <c r="L16" s="10">
        <f t="shared" si="2"/>
        <v>456</v>
      </c>
      <c r="M16" s="9"/>
      <c r="N16" s="9"/>
      <c r="O16" s="5"/>
      <c r="P16" s="5"/>
    </row>
    <row r="17" spans="1:16" s="1" customFormat="1" ht="18" customHeight="1">
      <c r="A17" s="5"/>
      <c r="B17" s="5"/>
      <c r="C17" s="35"/>
      <c r="D17" s="5" t="s">
        <v>43</v>
      </c>
      <c r="E17" s="5">
        <v>5</v>
      </c>
      <c r="F17" s="5">
        <v>28</v>
      </c>
      <c r="G17" s="8">
        <f t="shared" si="0"/>
        <v>140</v>
      </c>
      <c r="H17" s="7"/>
      <c r="I17" s="5">
        <v>35</v>
      </c>
      <c r="J17" s="9">
        <f t="shared" si="1"/>
        <v>175</v>
      </c>
      <c r="K17" s="5"/>
      <c r="L17" s="10">
        <f t="shared" si="2"/>
        <v>35</v>
      </c>
      <c r="M17" s="9"/>
      <c r="N17" s="9"/>
      <c r="O17" s="5"/>
      <c r="P17" s="5"/>
    </row>
    <row r="18" spans="1:16" s="1" customFormat="1" ht="18" customHeight="1">
      <c r="A18" s="5"/>
      <c r="B18" s="5"/>
      <c r="C18" s="29"/>
      <c r="D18" s="5" t="s">
        <v>39</v>
      </c>
      <c r="E18" s="5">
        <v>123</v>
      </c>
      <c r="F18" s="5">
        <v>16.8</v>
      </c>
      <c r="G18" s="8">
        <f t="shared" si="0"/>
        <v>2066.4</v>
      </c>
      <c r="H18" s="7"/>
      <c r="I18" s="5">
        <v>29</v>
      </c>
      <c r="J18" s="9">
        <f t="shared" si="1"/>
        <v>3567</v>
      </c>
      <c r="K18" s="5"/>
      <c r="L18" s="10">
        <f t="shared" si="2"/>
        <v>1500.6</v>
      </c>
      <c r="M18" s="9"/>
      <c r="N18" s="9"/>
      <c r="O18" s="5"/>
      <c r="P18" s="5"/>
    </row>
    <row r="19" spans="1:16" s="1" customFormat="1" ht="18" customHeight="1">
      <c r="A19" s="5"/>
      <c r="B19" s="5"/>
      <c r="C19" s="21" t="s">
        <v>55</v>
      </c>
      <c r="D19" s="5" t="s">
        <v>39</v>
      </c>
      <c r="E19" s="5">
        <v>40</v>
      </c>
      <c r="F19" s="5">
        <v>16.8</v>
      </c>
      <c r="G19" s="8">
        <f t="shared" si="0"/>
        <v>672</v>
      </c>
      <c r="H19" s="7"/>
      <c r="I19" s="5">
        <v>35</v>
      </c>
      <c r="J19" s="9">
        <f t="shared" si="1"/>
        <v>1400</v>
      </c>
      <c r="K19" s="5">
        <v>33.6</v>
      </c>
      <c r="L19" s="10">
        <f t="shared" si="2"/>
        <v>694.4</v>
      </c>
      <c r="M19" s="9"/>
      <c r="N19" s="9"/>
      <c r="O19" s="5"/>
      <c r="P19" s="5" t="s">
        <v>56</v>
      </c>
    </row>
    <row r="20" spans="1:16" s="1" customFormat="1" ht="18" customHeight="1">
      <c r="A20" s="5"/>
      <c r="B20" s="5"/>
      <c r="C20" s="21"/>
      <c r="D20" s="5" t="s">
        <v>43</v>
      </c>
      <c r="E20" s="5">
        <v>2</v>
      </c>
      <c r="F20" s="5">
        <v>28</v>
      </c>
      <c r="G20" s="8">
        <f t="shared" si="0"/>
        <v>56</v>
      </c>
      <c r="H20" s="7"/>
      <c r="I20" s="5">
        <v>35</v>
      </c>
      <c r="J20" s="9">
        <f t="shared" si="1"/>
        <v>70</v>
      </c>
      <c r="K20" s="11"/>
      <c r="L20" s="10">
        <f t="shared" si="2"/>
        <v>14</v>
      </c>
      <c r="M20" s="9"/>
      <c r="N20" s="9"/>
      <c r="O20" s="5"/>
      <c r="P20" s="5"/>
    </row>
    <row r="21" spans="1:16" s="1" customFormat="1" ht="18" customHeight="1">
      <c r="A21" s="5"/>
      <c r="B21" s="5"/>
      <c r="C21" s="5" t="s">
        <v>57</v>
      </c>
      <c r="D21" s="5" t="s">
        <v>39</v>
      </c>
      <c r="E21" s="5">
        <v>10</v>
      </c>
      <c r="F21" s="5">
        <v>16.8</v>
      </c>
      <c r="G21" s="8">
        <f t="shared" si="0"/>
        <v>168</v>
      </c>
      <c r="H21" s="7"/>
      <c r="I21" s="5">
        <v>35</v>
      </c>
      <c r="J21" s="9">
        <f t="shared" si="1"/>
        <v>350</v>
      </c>
      <c r="K21" s="11"/>
      <c r="L21" s="10">
        <f t="shared" si="2"/>
        <v>182</v>
      </c>
      <c r="M21" s="9"/>
      <c r="N21" s="9"/>
      <c r="O21" s="5"/>
      <c r="P21" s="5"/>
    </row>
    <row r="22" spans="1:16" s="1" customFormat="1" ht="18" customHeight="1">
      <c r="A22" s="5"/>
      <c r="B22" s="5"/>
      <c r="C22" s="21" t="s">
        <v>58</v>
      </c>
      <c r="D22" s="5" t="s">
        <v>59</v>
      </c>
      <c r="E22" s="5">
        <v>6</v>
      </c>
      <c r="F22" s="5">
        <v>84</v>
      </c>
      <c r="G22" s="8">
        <f t="shared" si="0"/>
        <v>504</v>
      </c>
      <c r="H22" s="7"/>
      <c r="I22" s="5">
        <v>96</v>
      </c>
      <c r="J22" s="9">
        <f t="shared" si="1"/>
        <v>576</v>
      </c>
      <c r="K22" s="11"/>
      <c r="L22" s="10">
        <f t="shared" si="2"/>
        <v>72</v>
      </c>
      <c r="M22" s="9"/>
      <c r="N22" s="9"/>
      <c r="O22" s="5"/>
      <c r="P22" s="5"/>
    </row>
    <row r="23" spans="1:16" s="1" customFormat="1" ht="18" customHeight="1">
      <c r="A23" s="5"/>
      <c r="B23" s="5"/>
      <c r="C23" s="21"/>
      <c r="D23" s="5" t="s">
        <v>60</v>
      </c>
      <c r="E23" s="5">
        <v>1</v>
      </c>
      <c r="F23" s="5">
        <v>84</v>
      </c>
      <c r="G23" s="8">
        <f t="shared" si="0"/>
        <v>84</v>
      </c>
      <c r="H23" s="7"/>
      <c r="I23" s="5">
        <v>96</v>
      </c>
      <c r="J23" s="9">
        <f t="shared" si="1"/>
        <v>96</v>
      </c>
      <c r="K23" s="11"/>
      <c r="L23" s="10">
        <f t="shared" si="2"/>
        <v>12</v>
      </c>
      <c r="M23" s="9"/>
      <c r="N23" s="9"/>
      <c r="O23" s="5"/>
      <c r="P23" s="5"/>
    </row>
    <row r="24" spans="1:16" s="1" customFormat="1" ht="18" customHeight="1">
      <c r="A24" s="5"/>
      <c r="B24" s="5"/>
      <c r="C24" s="21"/>
      <c r="D24" s="5" t="s">
        <v>54</v>
      </c>
      <c r="E24" s="5">
        <v>7</v>
      </c>
      <c r="F24" s="5">
        <v>34</v>
      </c>
      <c r="G24" s="8">
        <f t="shared" si="0"/>
        <v>238</v>
      </c>
      <c r="H24" s="7"/>
      <c r="I24" s="5">
        <v>58</v>
      </c>
      <c r="J24" s="9">
        <f t="shared" si="1"/>
        <v>406</v>
      </c>
      <c r="K24" s="11"/>
      <c r="L24" s="10">
        <f t="shared" si="2"/>
        <v>168</v>
      </c>
      <c r="M24" s="9"/>
      <c r="N24" s="9"/>
      <c r="O24" s="5"/>
      <c r="P24" s="5"/>
    </row>
    <row r="25" spans="1:16" s="1" customFormat="1" ht="18" customHeight="1">
      <c r="A25" s="5"/>
      <c r="B25" s="5"/>
      <c r="C25" s="21"/>
      <c r="D25" s="5" t="s">
        <v>61</v>
      </c>
      <c r="E25" s="5">
        <v>13</v>
      </c>
      <c r="F25" s="5">
        <v>45</v>
      </c>
      <c r="G25" s="8">
        <f t="shared" si="0"/>
        <v>585</v>
      </c>
      <c r="H25" s="7"/>
      <c r="I25" s="5">
        <v>45</v>
      </c>
      <c r="J25" s="9">
        <f t="shared" si="1"/>
        <v>585</v>
      </c>
      <c r="K25" s="11"/>
      <c r="L25" s="10">
        <f t="shared" si="2"/>
        <v>0</v>
      </c>
      <c r="M25" s="9"/>
      <c r="N25" s="9"/>
      <c r="O25" s="5"/>
      <c r="P25" s="5"/>
    </row>
    <row r="26" spans="1:16" s="1" customFormat="1" ht="18" customHeight="1">
      <c r="A26" s="5"/>
      <c r="B26" s="5"/>
      <c r="C26" s="5" t="s">
        <v>62</v>
      </c>
      <c r="D26" s="5" t="s">
        <v>43</v>
      </c>
      <c r="E26" s="5">
        <v>10</v>
      </c>
      <c r="F26" s="5">
        <v>22</v>
      </c>
      <c r="G26" s="8">
        <f t="shared" si="0"/>
        <v>220</v>
      </c>
      <c r="H26" s="7"/>
      <c r="I26" s="5">
        <v>31</v>
      </c>
      <c r="J26" s="9">
        <f t="shared" si="1"/>
        <v>310</v>
      </c>
      <c r="K26" s="11"/>
      <c r="L26" s="10">
        <f t="shared" si="2"/>
        <v>90</v>
      </c>
      <c r="M26" s="9"/>
      <c r="N26" s="9"/>
      <c r="O26" s="5"/>
      <c r="P26" s="5"/>
    </row>
    <row r="27" spans="1:16" s="1" customFormat="1" ht="18" customHeight="1">
      <c r="A27" s="5"/>
      <c r="B27" s="5"/>
      <c r="C27" s="5" t="s">
        <v>29</v>
      </c>
      <c r="D27" s="5" t="s">
        <v>53</v>
      </c>
      <c r="E27" s="5">
        <v>20</v>
      </c>
      <c r="F27" s="5">
        <v>55</v>
      </c>
      <c r="G27" s="8">
        <f t="shared" si="0"/>
        <v>1100</v>
      </c>
      <c r="H27" s="7"/>
      <c r="I27" s="5">
        <v>76</v>
      </c>
      <c r="J27" s="9">
        <f t="shared" si="1"/>
        <v>1520</v>
      </c>
      <c r="K27" s="11"/>
      <c r="L27" s="10">
        <f t="shared" si="2"/>
        <v>420</v>
      </c>
      <c r="M27" s="9"/>
      <c r="N27" s="9"/>
      <c r="O27" s="5"/>
      <c r="P27" s="5"/>
    </row>
    <row r="28" spans="1:16" s="1" customFormat="1" ht="18" customHeight="1">
      <c r="A28" s="5"/>
      <c r="B28" s="5"/>
      <c r="C28" s="5"/>
      <c r="D28" s="5" t="s">
        <v>63</v>
      </c>
      <c r="E28" s="5">
        <v>1</v>
      </c>
      <c r="F28" s="5">
        <v>95</v>
      </c>
      <c r="G28" s="8">
        <f t="shared" si="0"/>
        <v>95</v>
      </c>
      <c r="H28" s="7"/>
      <c r="I28" s="5">
        <v>126</v>
      </c>
      <c r="J28" s="9">
        <f t="shared" si="1"/>
        <v>126</v>
      </c>
      <c r="K28" s="11"/>
      <c r="L28" s="10">
        <f t="shared" si="2"/>
        <v>31</v>
      </c>
      <c r="M28" s="9"/>
      <c r="N28" s="9"/>
      <c r="O28" s="5"/>
      <c r="P28" s="5"/>
    </row>
    <row r="29" spans="1:16" s="1" customFormat="1" ht="18" customHeight="1">
      <c r="A29" s="5"/>
      <c r="B29" s="5"/>
      <c r="C29" s="5" t="s">
        <v>64</v>
      </c>
      <c r="D29" s="5" t="s">
        <v>65</v>
      </c>
      <c r="E29" s="5">
        <v>8</v>
      </c>
      <c r="F29" s="5">
        <v>46</v>
      </c>
      <c r="G29" s="8">
        <f t="shared" si="0"/>
        <v>368</v>
      </c>
      <c r="H29" s="7"/>
      <c r="I29" s="5">
        <v>46</v>
      </c>
      <c r="J29" s="9">
        <f t="shared" si="1"/>
        <v>368</v>
      </c>
      <c r="K29" s="11"/>
      <c r="L29" s="10">
        <f t="shared" si="2"/>
        <v>0</v>
      </c>
      <c r="M29" s="9"/>
      <c r="N29" s="9"/>
      <c r="O29" s="5"/>
      <c r="P29" s="5"/>
    </row>
    <row r="30" spans="1:16" s="1" customFormat="1" ht="18" customHeight="1">
      <c r="A30" s="5"/>
      <c r="B30" s="5"/>
      <c r="C30" s="5" t="s">
        <v>62</v>
      </c>
      <c r="D30" s="5" t="s">
        <v>43</v>
      </c>
      <c r="E30" s="5">
        <v>14</v>
      </c>
      <c r="F30" s="5">
        <v>22</v>
      </c>
      <c r="G30" s="8">
        <f t="shared" si="0"/>
        <v>308</v>
      </c>
      <c r="H30" s="7"/>
      <c r="I30" s="5">
        <v>35</v>
      </c>
      <c r="J30" s="9">
        <f t="shared" si="1"/>
        <v>490</v>
      </c>
      <c r="K30" s="11"/>
      <c r="L30" s="10">
        <f t="shared" si="2"/>
        <v>182</v>
      </c>
      <c r="M30" s="9"/>
      <c r="N30" s="9"/>
      <c r="O30" s="5"/>
      <c r="P30" s="5"/>
    </row>
    <row r="31" spans="1:16" s="1" customFormat="1" ht="18" customHeight="1">
      <c r="A31" s="5"/>
      <c r="B31" s="5"/>
      <c r="C31" s="5" t="s">
        <v>32</v>
      </c>
      <c r="D31" s="5" t="s">
        <v>43</v>
      </c>
      <c r="E31" s="5">
        <v>16</v>
      </c>
      <c r="F31" s="5">
        <v>22</v>
      </c>
      <c r="G31" s="8">
        <f t="shared" si="0"/>
        <v>352</v>
      </c>
      <c r="H31" s="7"/>
      <c r="I31" s="5">
        <v>30</v>
      </c>
      <c r="J31" s="9">
        <f t="shared" si="1"/>
        <v>480</v>
      </c>
      <c r="K31" s="11"/>
      <c r="L31" s="10">
        <f t="shared" si="2"/>
        <v>128</v>
      </c>
      <c r="M31" s="9"/>
      <c r="N31" s="9"/>
      <c r="O31" s="5"/>
      <c r="P31" s="5"/>
    </row>
    <row r="32" spans="1:16" s="1" customFormat="1" ht="18" customHeight="1">
      <c r="A32" s="5"/>
      <c r="B32" s="5"/>
      <c r="C32" s="5" t="s">
        <v>66</v>
      </c>
      <c r="D32" s="5" t="s">
        <v>60</v>
      </c>
      <c r="E32" s="5">
        <v>100</v>
      </c>
      <c r="F32" s="5">
        <v>85.68</v>
      </c>
      <c r="G32" s="8">
        <f t="shared" si="0"/>
        <v>8568</v>
      </c>
      <c r="H32" s="7"/>
      <c r="I32" s="5">
        <v>99.12</v>
      </c>
      <c r="J32" s="9">
        <f t="shared" si="1"/>
        <v>9912</v>
      </c>
      <c r="K32" s="11"/>
      <c r="L32" s="10">
        <f t="shared" si="2"/>
        <v>1344</v>
      </c>
      <c r="M32" s="9"/>
      <c r="N32" s="9"/>
      <c r="O32" s="5"/>
      <c r="P32" s="5"/>
    </row>
    <row r="33" spans="1:16" s="1" customFormat="1" ht="18.95" customHeight="1">
      <c r="A33" s="5"/>
      <c r="B33" s="5"/>
      <c r="C33" s="7"/>
      <c r="D33" s="5"/>
      <c r="E33" s="5"/>
      <c r="F33" s="5"/>
      <c r="G33" s="5"/>
      <c r="H33" s="5"/>
      <c r="I33" s="5"/>
      <c r="J33" s="9"/>
      <c r="K33" s="9"/>
      <c r="L33" s="10"/>
      <c r="M33" s="9"/>
      <c r="N33" s="9"/>
      <c r="O33" s="5"/>
      <c r="P33" s="5"/>
    </row>
    <row r="34" spans="1:16" s="1" customFormat="1" ht="18.95" customHeight="1">
      <c r="A34" s="5"/>
      <c r="B34" s="5"/>
      <c r="C34" s="7"/>
      <c r="D34" s="5"/>
      <c r="E34" s="5"/>
      <c r="F34" s="5"/>
      <c r="G34" s="5"/>
      <c r="H34" s="5"/>
      <c r="I34" s="5"/>
      <c r="J34" s="9"/>
      <c r="K34" s="9"/>
      <c r="L34" s="10"/>
      <c r="M34" s="9"/>
      <c r="N34" s="9"/>
      <c r="O34" s="5"/>
      <c r="P34" s="5"/>
    </row>
    <row r="35" spans="1:16" s="1" customFormat="1" ht="18.95" customHeight="1">
      <c r="A35" s="5"/>
      <c r="B35" s="5"/>
      <c r="C35" s="7"/>
      <c r="D35" s="5"/>
      <c r="E35" s="5"/>
      <c r="F35" s="5"/>
      <c r="G35" s="5"/>
      <c r="H35" s="5"/>
      <c r="I35" s="5"/>
      <c r="J35" s="9"/>
      <c r="K35" s="9"/>
      <c r="L35" s="10"/>
      <c r="M35" s="9"/>
      <c r="N35" s="9"/>
      <c r="O35" s="5"/>
      <c r="P35" s="5"/>
    </row>
    <row r="36" spans="1:16" s="1" customFormat="1" ht="18.95" customHeight="1">
      <c r="A36" s="22" t="s">
        <v>35</v>
      </c>
      <c r="B36" s="23"/>
      <c r="C36" s="23"/>
      <c r="D36" s="24"/>
      <c r="E36" s="5">
        <f>SUM(E5:E35)</f>
        <v>835</v>
      </c>
      <c r="F36" s="5">
        <f t="shared" ref="F36:L36" si="3">SUM(F5:F35)</f>
        <v>990.73</v>
      </c>
      <c r="G36" s="5">
        <f t="shared" si="3"/>
        <v>24711.15</v>
      </c>
      <c r="H36" s="5">
        <f t="shared" si="3"/>
        <v>603</v>
      </c>
      <c r="I36" s="5">
        <f t="shared" si="3"/>
        <v>1351.67</v>
      </c>
      <c r="J36" s="5">
        <f t="shared" si="3"/>
        <v>35541.050000000003</v>
      </c>
      <c r="K36" s="5">
        <f t="shared" si="3"/>
        <v>374.25</v>
      </c>
      <c r="L36" s="5">
        <f t="shared" si="3"/>
        <v>9852.65</v>
      </c>
      <c r="M36" s="5">
        <f t="shared" ref="M36:P36" si="4">SUM(M33:M35)</f>
        <v>0</v>
      </c>
      <c r="N36" s="5">
        <f t="shared" si="4"/>
        <v>0</v>
      </c>
      <c r="O36" s="5">
        <f t="shared" si="4"/>
        <v>0</v>
      </c>
      <c r="P36" s="5">
        <f t="shared" si="4"/>
        <v>0</v>
      </c>
    </row>
    <row r="37" spans="1:16" s="1" customFormat="1" ht="30" customHeight="1">
      <c r="A37" s="15" t="s">
        <v>67</v>
      </c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</row>
    <row r="38" spans="1:16" s="1" customFormat="1" ht="11.25">
      <c r="C38" s="2"/>
      <c r="J38" s="3"/>
      <c r="K38" s="3"/>
      <c r="L38" s="4"/>
      <c r="M38" s="3"/>
      <c r="N38" s="3"/>
      <c r="P38" s="6"/>
    </row>
    <row r="39" spans="1:16" s="1" customFormat="1" ht="11.25">
      <c r="C39" s="2"/>
      <c r="J39" s="3"/>
      <c r="K39" s="3"/>
      <c r="L39" s="4"/>
      <c r="M39" s="3"/>
      <c r="N39" s="3"/>
      <c r="P39" s="6"/>
    </row>
    <row r="40" spans="1:16" s="1" customFormat="1" ht="11.25">
      <c r="C40" s="2"/>
      <c r="J40" s="3"/>
      <c r="K40" s="3"/>
      <c r="L40" s="4"/>
      <c r="M40" s="3"/>
      <c r="N40" s="3"/>
      <c r="P40" s="6"/>
    </row>
    <row r="41" spans="1:16" s="1" customFormat="1" ht="11.25">
      <c r="C41" s="2"/>
      <c r="J41" s="3"/>
      <c r="K41" s="3"/>
      <c r="L41" s="4"/>
      <c r="M41" s="3"/>
      <c r="N41" s="3"/>
      <c r="P41" s="6"/>
    </row>
    <row r="42" spans="1:16" s="1" customFormat="1" ht="11.25">
      <c r="C42" s="2"/>
      <c r="J42" s="3"/>
      <c r="K42" s="3"/>
      <c r="L42" s="4"/>
      <c r="M42" s="3"/>
      <c r="N42" s="3"/>
      <c r="P42" s="6"/>
    </row>
    <row r="43" spans="1:16" s="1" customFormat="1" ht="11.25">
      <c r="C43" s="2"/>
      <c r="J43" s="3"/>
      <c r="K43" s="3"/>
      <c r="L43" s="4"/>
      <c r="M43" s="3"/>
      <c r="N43" s="3"/>
      <c r="P43" s="6"/>
    </row>
    <row r="44" spans="1:16" s="1" customFormat="1" ht="11.25">
      <c r="C44" s="2"/>
      <c r="J44" s="3"/>
      <c r="K44" s="3"/>
      <c r="L44" s="4"/>
      <c r="M44" s="3"/>
      <c r="N44" s="3"/>
      <c r="P44" s="6"/>
    </row>
    <row r="45" spans="1:16" s="1" customFormat="1" ht="11.25">
      <c r="C45" s="2"/>
      <c r="J45" s="3"/>
      <c r="K45" s="3"/>
      <c r="L45" s="4"/>
      <c r="M45" s="3"/>
      <c r="N45" s="3"/>
      <c r="P45" s="6"/>
    </row>
    <row r="46" spans="1:16" s="1" customFormat="1" ht="11.25">
      <c r="C46" s="2"/>
      <c r="J46" s="3"/>
      <c r="K46" s="3"/>
      <c r="L46" s="4"/>
      <c r="M46" s="3"/>
      <c r="N46" s="3"/>
      <c r="P46" s="6"/>
    </row>
    <row r="47" spans="1:16" s="1" customFormat="1" ht="11.25">
      <c r="C47" s="2"/>
      <c r="J47" s="3"/>
      <c r="K47" s="3"/>
      <c r="L47" s="4"/>
      <c r="M47" s="3"/>
      <c r="N47" s="3"/>
      <c r="P47" s="6"/>
    </row>
    <row r="48" spans="1:16" s="1" customFormat="1" ht="11.25">
      <c r="C48" s="2"/>
      <c r="J48" s="3"/>
      <c r="K48" s="3"/>
      <c r="L48" s="4"/>
      <c r="M48" s="3"/>
      <c r="N48" s="3"/>
      <c r="P48" s="6"/>
    </row>
    <row r="49" spans="3:16" s="1" customFormat="1" ht="11.25">
      <c r="C49" s="2"/>
      <c r="J49" s="3"/>
      <c r="K49" s="3"/>
      <c r="L49" s="4"/>
      <c r="M49" s="3"/>
      <c r="N49" s="3"/>
      <c r="P49" s="6"/>
    </row>
    <row r="50" spans="3:16" s="1" customFormat="1" ht="11.25">
      <c r="C50" s="2"/>
      <c r="J50" s="3"/>
      <c r="K50" s="3"/>
      <c r="L50" s="4"/>
      <c r="M50" s="3"/>
      <c r="N50" s="3"/>
      <c r="P50" s="6"/>
    </row>
    <row r="51" spans="3:16" s="1" customFormat="1" ht="11.25">
      <c r="C51" s="2"/>
      <c r="J51" s="3"/>
      <c r="K51" s="3"/>
      <c r="L51" s="4"/>
      <c r="M51" s="3"/>
      <c r="N51" s="3"/>
      <c r="P51" s="6"/>
    </row>
    <row r="52" spans="3:16" s="1" customFormat="1" ht="11.25">
      <c r="C52" s="2"/>
      <c r="J52" s="3"/>
      <c r="K52" s="3"/>
      <c r="L52" s="4"/>
      <c r="M52" s="3"/>
      <c r="N52" s="3"/>
      <c r="P52" s="6"/>
    </row>
    <row r="53" spans="3:16" s="1" customFormat="1" ht="11.25">
      <c r="C53" s="2"/>
      <c r="J53" s="3"/>
      <c r="K53" s="3"/>
      <c r="L53" s="4"/>
      <c r="M53" s="3"/>
      <c r="N53" s="3"/>
      <c r="P53" s="6"/>
    </row>
    <row r="54" spans="3:16" s="1" customFormat="1" ht="11.25">
      <c r="C54" s="2"/>
      <c r="J54" s="3"/>
      <c r="K54" s="3"/>
      <c r="L54" s="4"/>
      <c r="M54" s="3"/>
      <c r="N54" s="3"/>
      <c r="P54" s="6"/>
    </row>
    <row r="55" spans="3:16" s="1" customFormat="1" ht="11.25">
      <c r="C55" s="2"/>
      <c r="J55" s="3"/>
      <c r="K55" s="3"/>
      <c r="L55" s="4"/>
      <c r="M55" s="3"/>
      <c r="N55" s="3"/>
      <c r="P55" s="6"/>
    </row>
    <row r="56" spans="3:16" s="1" customFormat="1" ht="11.25">
      <c r="C56" s="2"/>
      <c r="J56" s="3"/>
      <c r="K56" s="3"/>
      <c r="L56" s="4"/>
      <c r="M56" s="3"/>
      <c r="N56" s="3"/>
      <c r="P56" s="6"/>
    </row>
    <row r="57" spans="3:16" s="1" customFormat="1" ht="11.25">
      <c r="C57" s="2"/>
      <c r="J57" s="3"/>
      <c r="K57" s="3"/>
      <c r="L57" s="4"/>
      <c r="M57" s="3"/>
      <c r="N57" s="3"/>
      <c r="P57" s="6"/>
    </row>
    <row r="58" spans="3:16" s="1" customFormat="1" ht="11.25">
      <c r="C58" s="2"/>
      <c r="J58" s="3"/>
      <c r="K58" s="3"/>
      <c r="L58" s="4"/>
      <c r="M58" s="3"/>
      <c r="N58" s="3"/>
      <c r="P58" s="6"/>
    </row>
    <row r="59" spans="3:16" s="1" customFormat="1" ht="11.25">
      <c r="C59" s="2"/>
      <c r="J59" s="3"/>
      <c r="K59" s="3"/>
      <c r="L59" s="4"/>
      <c r="M59" s="3"/>
      <c r="N59" s="3"/>
      <c r="P59" s="6"/>
    </row>
    <row r="60" spans="3:16" s="1" customFormat="1" ht="11.25">
      <c r="C60" s="2"/>
      <c r="J60" s="3"/>
      <c r="K60" s="3"/>
      <c r="L60" s="4"/>
      <c r="M60" s="3"/>
      <c r="N60" s="3"/>
      <c r="P60" s="6"/>
    </row>
    <row r="61" spans="3:16" s="1" customFormat="1" ht="11.25">
      <c r="C61" s="2"/>
      <c r="J61" s="3"/>
      <c r="K61" s="3"/>
      <c r="L61" s="4"/>
      <c r="M61" s="3"/>
      <c r="N61" s="3"/>
      <c r="P61" s="6"/>
    </row>
    <row r="62" spans="3:16" s="1" customFormat="1" ht="11.25">
      <c r="C62" s="2"/>
      <c r="J62" s="3"/>
      <c r="K62" s="3"/>
      <c r="L62" s="4"/>
      <c r="M62" s="3"/>
      <c r="N62" s="3"/>
      <c r="P62" s="6"/>
    </row>
    <row r="63" spans="3:16" s="1" customFormat="1" ht="11.25">
      <c r="C63" s="2"/>
      <c r="J63" s="3"/>
      <c r="K63" s="3"/>
      <c r="L63" s="4"/>
      <c r="M63" s="3"/>
      <c r="N63" s="3"/>
      <c r="P63" s="6"/>
    </row>
    <row r="64" spans="3:16" s="1" customFormat="1" ht="11.25">
      <c r="C64" s="2"/>
      <c r="J64" s="3"/>
      <c r="K64" s="3"/>
      <c r="L64" s="4"/>
      <c r="M64" s="3"/>
      <c r="N64" s="3"/>
      <c r="P64" s="6"/>
    </row>
    <row r="65" spans="3:16" s="1" customFormat="1" ht="11.25">
      <c r="C65" s="2"/>
      <c r="J65" s="3"/>
      <c r="K65" s="3"/>
      <c r="L65" s="4"/>
      <c r="M65" s="3"/>
      <c r="N65" s="3"/>
      <c r="P65" s="6"/>
    </row>
    <row r="66" spans="3:16" s="1" customFormat="1" ht="11.25">
      <c r="C66" s="2"/>
      <c r="J66" s="3"/>
      <c r="K66" s="3"/>
      <c r="L66" s="4"/>
      <c r="M66" s="3"/>
      <c r="N66" s="3"/>
      <c r="P66" s="6"/>
    </row>
    <row r="67" spans="3:16" s="1" customFormat="1" ht="11.25">
      <c r="C67" s="2"/>
      <c r="J67" s="3"/>
      <c r="K67" s="3"/>
      <c r="L67" s="4"/>
      <c r="M67" s="3"/>
      <c r="N67" s="3"/>
      <c r="P67" s="6"/>
    </row>
    <row r="68" spans="3:16" s="1" customFormat="1" ht="11.25">
      <c r="C68" s="2"/>
      <c r="J68" s="3"/>
      <c r="K68" s="3"/>
      <c r="L68" s="4"/>
      <c r="M68" s="3"/>
      <c r="N68" s="3"/>
      <c r="P68" s="6"/>
    </row>
    <row r="69" spans="3:16" s="1" customFormat="1" ht="11.25">
      <c r="C69" s="2"/>
      <c r="J69" s="3"/>
      <c r="K69" s="3"/>
      <c r="L69" s="4"/>
      <c r="M69" s="3"/>
      <c r="N69" s="3"/>
      <c r="P69" s="6"/>
    </row>
    <row r="70" spans="3:16" s="1" customFormat="1" ht="11.25">
      <c r="C70" s="2"/>
      <c r="J70" s="3"/>
      <c r="K70" s="3"/>
      <c r="L70" s="4"/>
      <c r="M70" s="3"/>
      <c r="N70" s="3"/>
      <c r="P70" s="6"/>
    </row>
    <row r="71" spans="3:16" s="1" customFormat="1" ht="11.25">
      <c r="C71" s="2"/>
      <c r="J71" s="3"/>
      <c r="K71" s="3"/>
      <c r="L71" s="4"/>
      <c r="M71" s="3"/>
      <c r="N71" s="3"/>
      <c r="P71" s="6"/>
    </row>
    <row r="72" spans="3:16" s="1" customFormat="1" ht="11.25">
      <c r="C72" s="2"/>
      <c r="J72" s="3"/>
      <c r="K72" s="3"/>
      <c r="L72" s="4"/>
      <c r="M72" s="3"/>
      <c r="N72" s="3"/>
      <c r="P72" s="6"/>
    </row>
    <row r="73" spans="3:16" s="1" customFormat="1" ht="11.25">
      <c r="C73" s="2"/>
      <c r="J73" s="3"/>
      <c r="K73" s="3"/>
      <c r="L73" s="4"/>
      <c r="M73" s="3"/>
      <c r="N73" s="3"/>
      <c r="P73" s="6"/>
    </row>
    <row r="74" spans="3:16" s="1" customFormat="1" ht="11.25">
      <c r="C74" s="2"/>
      <c r="J74" s="3"/>
      <c r="K74" s="3"/>
      <c r="L74" s="4"/>
      <c r="M74" s="3"/>
      <c r="N74" s="3"/>
      <c r="P74" s="6"/>
    </row>
    <row r="75" spans="3:16" s="1" customFormat="1" ht="11.25">
      <c r="C75" s="2"/>
      <c r="J75" s="3"/>
      <c r="K75" s="3"/>
      <c r="L75" s="4"/>
      <c r="M75" s="3"/>
      <c r="N75" s="3"/>
      <c r="P75" s="6"/>
    </row>
    <row r="76" spans="3:16" s="1" customFormat="1" ht="11.25">
      <c r="C76" s="2"/>
      <c r="J76" s="3"/>
      <c r="K76" s="3"/>
      <c r="L76" s="4"/>
      <c r="M76" s="3"/>
      <c r="N76" s="3"/>
      <c r="P76" s="6"/>
    </row>
    <row r="77" spans="3:16" s="1" customFormat="1" ht="11.25">
      <c r="C77" s="2"/>
      <c r="J77" s="3"/>
      <c r="K77" s="3"/>
      <c r="L77" s="4"/>
      <c r="M77" s="3"/>
      <c r="N77" s="3"/>
      <c r="P77" s="6"/>
    </row>
    <row r="78" spans="3:16" s="1" customFormat="1" ht="11.25">
      <c r="C78" s="2"/>
      <c r="J78" s="3"/>
      <c r="K78" s="3"/>
      <c r="L78" s="4"/>
      <c r="M78" s="3"/>
      <c r="N78" s="3"/>
      <c r="P78" s="6"/>
    </row>
    <row r="79" spans="3:16" s="1" customFormat="1" ht="11.25">
      <c r="C79" s="2"/>
      <c r="J79" s="3"/>
      <c r="K79" s="3"/>
      <c r="L79" s="4"/>
      <c r="M79" s="3"/>
      <c r="N79" s="3"/>
      <c r="P79" s="6"/>
    </row>
    <row r="80" spans="3:16" s="1" customFormat="1" ht="11.25">
      <c r="C80" s="2"/>
      <c r="J80" s="3"/>
      <c r="K80" s="3"/>
      <c r="L80" s="4"/>
      <c r="M80" s="3"/>
      <c r="N80" s="3"/>
      <c r="P80" s="6"/>
    </row>
    <row r="81" spans="3:16" s="1" customFormat="1" ht="11.25">
      <c r="C81" s="2"/>
      <c r="J81" s="3"/>
      <c r="K81" s="3"/>
      <c r="L81" s="4"/>
      <c r="M81" s="3"/>
      <c r="N81" s="3"/>
      <c r="P81" s="6"/>
    </row>
    <row r="82" spans="3:16" s="1" customFormat="1" ht="11.25">
      <c r="C82" s="2"/>
      <c r="J82" s="3"/>
      <c r="K82" s="3"/>
      <c r="L82" s="4"/>
      <c r="M82" s="3"/>
      <c r="N82" s="3"/>
      <c r="P82" s="6"/>
    </row>
    <row r="83" spans="3:16" s="1" customFormat="1" ht="11.25">
      <c r="C83" s="2"/>
      <c r="J83" s="3"/>
      <c r="K83" s="3"/>
      <c r="L83" s="4"/>
      <c r="M83" s="3"/>
      <c r="N83" s="3"/>
      <c r="P83" s="6"/>
    </row>
    <row r="84" spans="3:16" s="1" customFormat="1" ht="11.25">
      <c r="C84" s="2"/>
      <c r="J84" s="3"/>
      <c r="K84" s="3"/>
      <c r="L84" s="4"/>
      <c r="M84" s="3"/>
      <c r="N84" s="3"/>
      <c r="P84" s="6"/>
    </row>
    <row r="85" spans="3:16" s="1" customFormat="1" ht="11.25">
      <c r="C85" s="2"/>
      <c r="J85" s="3"/>
      <c r="K85" s="3"/>
      <c r="L85" s="4"/>
      <c r="M85" s="3"/>
      <c r="N85" s="3"/>
      <c r="P85" s="6"/>
    </row>
    <row r="86" spans="3:16" s="1" customFormat="1" ht="11.25">
      <c r="C86" s="2"/>
      <c r="J86" s="3"/>
      <c r="K86" s="3"/>
      <c r="L86" s="4"/>
      <c r="M86" s="3"/>
      <c r="N86" s="3"/>
      <c r="P86" s="6"/>
    </row>
    <row r="87" spans="3:16" s="1" customFormat="1" ht="11.25">
      <c r="C87" s="2"/>
      <c r="J87" s="3"/>
      <c r="K87" s="3"/>
      <c r="L87" s="4"/>
      <c r="M87" s="3"/>
      <c r="N87" s="3"/>
      <c r="P87" s="6"/>
    </row>
    <row r="88" spans="3:16" s="1" customFormat="1" ht="11.25">
      <c r="C88" s="2"/>
      <c r="J88" s="3"/>
      <c r="K88" s="3"/>
      <c r="L88" s="4"/>
      <c r="M88" s="3"/>
      <c r="N88" s="3"/>
      <c r="P88" s="6"/>
    </row>
    <row r="89" spans="3:16" s="1" customFormat="1" ht="11.25">
      <c r="C89" s="2"/>
      <c r="J89" s="3"/>
      <c r="K89" s="3"/>
      <c r="L89" s="4"/>
      <c r="M89" s="3"/>
      <c r="N89" s="3"/>
      <c r="P89" s="6"/>
    </row>
    <row r="90" spans="3:16" s="1" customFormat="1" ht="11.25">
      <c r="C90" s="2"/>
      <c r="J90" s="3"/>
      <c r="K90" s="3"/>
      <c r="L90" s="4"/>
      <c r="M90" s="3"/>
      <c r="N90" s="3"/>
      <c r="P90" s="6"/>
    </row>
    <row r="91" spans="3:16" s="1" customFormat="1" ht="11.25">
      <c r="C91" s="2"/>
      <c r="J91" s="3"/>
      <c r="K91" s="3"/>
      <c r="L91" s="4"/>
      <c r="M91" s="3"/>
      <c r="N91" s="3"/>
      <c r="P91" s="6"/>
    </row>
    <row r="92" spans="3:16" s="1" customFormat="1" ht="11.25">
      <c r="C92" s="2"/>
      <c r="J92" s="3"/>
      <c r="K92" s="3"/>
      <c r="L92" s="4"/>
      <c r="M92" s="3"/>
      <c r="N92" s="3"/>
      <c r="P92" s="6"/>
    </row>
    <row r="93" spans="3:16" s="1" customFormat="1" ht="11.25">
      <c r="C93" s="2"/>
      <c r="J93" s="3"/>
      <c r="K93" s="3"/>
      <c r="L93" s="4"/>
      <c r="M93" s="3"/>
      <c r="N93" s="3"/>
      <c r="P93" s="6"/>
    </row>
    <row r="94" spans="3:16" s="1" customFormat="1" ht="11.25">
      <c r="C94" s="2"/>
      <c r="J94" s="3"/>
      <c r="K94" s="3"/>
      <c r="L94" s="4"/>
      <c r="M94" s="3"/>
      <c r="N94" s="3"/>
      <c r="P94" s="6"/>
    </row>
    <row r="95" spans="3:16" s="1" customFormat="1" ht="11.25">
      <c r="C95" s="2"/>
      <c r="J95" s="3"/>
      <c r="K95" s="3"/>
      <c r="L95" s="4"/>
      <c r="M95" s="3"/>
      <c r="N95" s="3"/>
      <c r="P95" s="6"/>
    </row>
    <row r="96" spans="3:16" s="1" customFormat="1" ht="11.25">
      <c r="C96" s="2"/>
      <c r="J96" s="3"/>
      <c r="K96" s="3"/>
      <c r="L96" s="4"/>
      <c r="M96" s="3"/>
      <c r="N96" s="3"/>
      <c r="P96" s="6"/>
    </row>
    <row r="97" spans="3:16" s="1" customFormat="1" ht="11.25">
      <c r="C97" s="2"/>
      <c r="J97" s="3"/>
      <c r="K97" s="3"/>
      <c r="L97" s="4"/>
      <c r="M97" s="3"/>
      <c r="N97" s="3"/>
      <c r="P97" s="6"/>
    </row>
    <row r="98" spans="3:16" s="1" customFormat="1" ht="11.25">
      <c r="C98" s="2"/>
      <c r="J98" s="3"/>
      <c r="K98" s="3"/>
      <c r="L98" s="4"/>
      <c r="M98" s="3"/>
      <c r="N98" s="3"/>
      <c r="P98" s="6"/>
    </row>
    <row r="99" spans="3:16" s="1" customFormat="1" ht="11.25">
      <c r="C99" s="2"/>
      <c r="J99" s="3"/>
      <c r="K99" s="3"/>
      <c r="L99" s="4"/>
      <c r="M99" s="3"/>
      <c r="N99" s="3"/>
      <c r="P99" s="6"/>
    </row>
    <row r="100" spans="3:16" s="1" customFormat="1" ht="11.25">
      <c r="C100" s="2"/>
      <c r="J100" s="3"/>
      <c r="K100" s="3"/>
      <c r="L100" s="4"/>
      <c r="M100" s="3"/>
      <c r="N100" s="3"/>
      <c r="P100" s="6"/>
    </row>
    <row r="101" spans="3:16" s="1" customFormat="1" ht="11.25">
      <c r="C101" s="2"/>
      <c r="J101" s="3"/>
      <c r="K101" s="3"/>
      <c r="L101" s="4"/>
      <c r="M101" s="3"/>
      <c r="N101" s="3"/>
      <c r="P101" s="6"/>
    </row>
    <row r="102" spans="3:16" s="1" customFormat="1" ht="11.25">
      <c r="C102" s="2"/>
      <c r="J102" s="3"/>
      <c r="K102" s="3"/>
      <c r="L102" s="4"/>
      <c r="M102" s="3"/>
      <c r="N102" s="3"/>
      <c r="P102" s="6"/>
    </row>
    <row r="103" spans="3:16" s="1" customFormat="1" ht="11.25">
      <c r="C103" s="2"/>
      <c r="J103" s="3"/>
      <c r="K103" s="3"/>
      <c r="L103" s="4"/>
      <c r="M103" s="3"/>
      <c r="N103" s="3"/>
      <c r="P103" s="6"/>
    </row>
    <row r="104" spans="3:16" s="1" customFormat="1" ht="11.25">
      <c r="C104" s="2"/>
      <c r="J104" s="3"/>
      <c r="K104" s="3"/>
      <c r="L104" s="4"/>
      <c r="M104" s="3"/>
      <c r="N104" s="3"/>
      <c r="P104" s="6"/>
    </row>
    <row r="105" spans="3:16" s="1" customFormat="1" ht="11.25">
      <c r="C105" s="2"/>
      <c r="J105" s="3"/>
      <c r="K105" s="3"/>
      <c r="L105" s="4"/>
      <c r="M105" s="3"/>
      <c r="N105" s="3"/>
      <c r="P105" s="6"/>
    </row>
    <row r="106" spans="3:16" s="1" customFormat="1" ht="11.25">
      <c r="C106" s="2"/>
      <c r="J106" s="3"/>
      <c r="K106" s="3"/>
      <c r="L106" s="4"/>
      <c r="M106" s="3"/>
      <c r="N106" s="3"/>
      <c r="P106" s="6"/>
    </row>
    <row r="107" spans="3:16" s="1" customFormat="1" ht="11.25">
      <c r="C107" s="2"/>
      <c r="J107" s="3"/>
      <c r="K107" s="3"/>
      <c r="L107" s="4"/>
      <c r="M107" s="3"/>
      <c r="N107" s="3"/>
      <c r="P107" s="6"/>
    </row>
    <row r="108" spans="3:16" s="1" customFormat="1" ht="11.25">
      <c r="C108" s="2"/>
      <c r="J108" s="3"/>
      <c r="K108" s="3"/>
      <c r="L108" s="4"/>
      <c r="M108" s="3"/>
      <c r="N108" s="3"/>
      <c r="P108" s="6"/>
    </row>
    <row r="109" spans="3:16" s="1" customFormat="1" ht="11.25">
      <c r="C109" s="2"/>
      <c r="J109" s="3"/>
      <c r="K109" s="3"/>
      <c r="L109" s="4"/>
      <c r="M109" s="3"/>
      <c r="N109" s="3"/>
      <c r="P109" s="6"/>
    </row>
    <row r="110" spans="3:16" s="1" customFormat="1" ht="11.25">
      <c r="C110" s="2"/>
      <c r="J110" s="3"/>
      <c r="K110" s="3"/>
      <c r="L110" s="4"/>
      <c r="M110" s="3"/>
      <c r="N110" s="3"/>
      <c r="P110" s="6"/>
    </row>
  </sheetData>
  <mergeCells count="23">
    <mergeCell ref="A37:P37"/>
    <mergeCell ref="C3:C4"/>
    <mergeCell ref="C5:C6"/>
    <mergeCell ref="C8:C10"/>
    <mergeCell ref="C15:C18"/>
    <mergeCell ref="C19:C20"/>
    <mergeCell ref="C22:C25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A1:P1"/>
    <mergeCell ref="A2:P2"/>
    <mergeCell ref="A3:B3"/>
    <mergeCell ref="M3:N3"/>
    <mergeCell ref="A36:D36"/>
    <mergeCell ref="O3:O4"/>
    <mergeCell ref="P3:P4"/>
  </mergeCells>
  <phoneticPr fontId="3" type="noConversion"/>
  <pageMargins left="0.75" right="0.75" top="1" bottom="1" header="0.5" footer="0.5"/>
  <pageSetup paperSize="9" orientation="landscape"/>
  <ignoredErrors>
    <ignoredError sqref="M36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端午</vt:lpstr>
      <vt:lpstr>中秋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lixiaopeng</cp:lastModifiedBy>
  <dcterms:created xsi:type="dcterms:W3CDTF">2019-03-30T06:34:00Z</dcterms:created>
  <dcterms:modified xsi:type="dcterms:W3CDTF">2019-04-30T08:02:45Z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2052-11.1.0.8573</vt:lpwstr>
  </property>
</Properties>
</file>